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date1904="1" autoCompressPictures="0"/>
  <mc:AlternateContent xmlns:mc="http://schemas.openxmlformats.org/markup-compatibility/2006">
    <mc:Choice Requires="x15">
      <x15ac:absPath xmlns:x15ac="http://schemas.microsoft.com/office/spreadsheetml/2010/11/ac" url="/Users/ronwho/Sites/上野フラ/Site/download/"/>
    </mc:Choice>
  </mc:AlternateContent>
  <xr:revisionPtr revIDLastSave="0" documentId="13_ncr:1_{EAD5C4CE-A314-E740-A976-70407B12D130}" xr6:coauthVersionLast="47" xr6:coauthVersionMax="47" xr10:uidLastSave="{00000000-0000-0000-0000-000000000000}"/>
  <bookViews>
    <workbookView showHorizontalScroll="0" xWindow="-38380" yWindow="20280" windowWidth="32480" windowHeight="21480" tabRatio="794" xr2:uid="{00000000-000D-0000-FFFF-FFFF00000000}"/>
  </bookViews>
  <sheets>
    <sheet name="お申込み" sheetId="6" r:id="rId1"/>
    <sheet name="集合写真" sheetId="1" r:id="rId2"/>
    <sheet name="スナップ" sheetId="2" r:id="rId3"/>
    <sheet name="写真集計" sheetId="3" r:id="rId4"/>
    <sheet name="DVD" sheetId="4" r:id="rId5"/>
    <sheet name="金額確認" sheetId="5" r:id="rId6"/>
    <sheet name="master" sheetId="9" state="hidden" r:id="rId7"/>
  </sheets>
  <definedNames>
    <definedName name="conpe">DVD!$A$3:$I$12</definedName>
    <definedName name="furikomi">金額確認!$C$25:$E$30</definedName>
    <definedName name="siharai">金額確認!$C$25:$E$35</definedName>
    <definedName name="team">master!$B$2:$C$100</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31" i="4" l="1"/>
  <c r="I30" i="4"/>
  <c r="I29" i="4"/>
  <c r="I28" i="4"/>
  <c r="H16" i="5"/>
  <c r="E26" i="6"/>
  <c r="I26" i="4" l="1"/>
  <c r="I27" i="4"/>
  <c r="D25" i="1" l="1"/>
  <c r="E7" i="3" s="1"/>
  <c r="H7" i="3" s="1"/>
  <c r="F25" i="1"/>
  <c r="E9" i="3" s="1"/>
  <c r="H9" i="3" s="1"/>
  <c r="I9" i="2"/>
  <c r="E12" i="3" s="1"/>
  <c r="H12" i="3" s="1"/>
  <c r="G9" i="2"/>
  <c r="E10" i="3" s="1"/>
  <c r="H10" i="3" s="1"/>
  <c r="H9" i="2"/>
  <c r="E11" i="3" s="1"/>
  <c r="H11" i="3" s="1"/>
  <c r="E20" i="6"/>
  <c r="I32" i="4"/>
  <c r="I25" i="4"/>
  <c r="E25" i="1"/>
  <c r="E8" i="3" s="1"/>
  <c r="H8" i="3" s="1"/>
  <c r="I33" i="4" l="1"/>
  <c r="H6" i="5"/>
  <c r="H13" i="3"/>
  <c r="H5" i="5" s="1"/>
  <c r="H7" i="5" l="1"/>
  <c r="H8" i="5" s="1"/>
  <c r="H9" i="5" l="1"/>
  <c r="H10" i="5" l="1"/>
  <c r="H11" i="5" s="1"/>
  <c r="H12" i="5" l="1"/>
  <c r="H13" i="5"/>
</calcChain>
</file>

<file path=xl/sharedStrings.xml><?xml version="1.0" encoding="utf-8"?>
<sst xmlns="http://schemas.openxmlformats.org/spreadsheetml/2006/main" count="310" uniqueCount="184">
  <si>
    <t>※このページは確認のみで、入力欄はありません。</t>
    <rPh sb="7" eb="9">
      <t>カクニン</t>
    </rPh>
    <rPh sb="13" eb="16">
      <t>ニュウリョクラン</t>
    </rPh>
    <phoneticPr fontId="3"/>
  </si>
  <si>
    <t>※枚数等を修正するには［集合写真］［スナップ］各シートを訂正して下さい。</t>
    <rPh sb="1" eb="4">
      <t>マイスウトウ</t>
    </rPh>
    <rPh sb="5" eb="7">
      <t>シュウセイ</t>
    </rPh>
    <rPh sb="12" eb="16">
      <t>シュウゴウシャシン</t>
    </rPh>
    <rPh sb="23" eb="24">
      <t>カク</t>
    </rPh>
    <rPh sb="28" eb="30">
      <t>テイセイ</t>
    </rPh>
    <rPh sb="32" eb="33">
      <t>クダ</t>
    </rPh>
    <phoneticPr fontId="3"/>
  </si>
  <si>
    <t>【DVD指定】</t>
    <rPh sb="4" eb="6">
      <t>シテイ</t>
    </rPh>
    <phoneticPr fontId="3"/>
  </si>
  <si>
    <t>枚数</t>
    <rPh sb="0" eb="2">
      <t>マイスウ</t>
    </rPh>
    <phoneticPr fontId="3"/>
  </si>
  <si>
    <t>写真合計金額</t>
    <rPh sb="0" eb="6">
      <t>シャシンゴウケイキンガク</t>
    </rPh>
    <phoneticPr fontId="3"/>
  </si>
  <si>
    <t>合計</t>
    <rPh sb="0" eb="2">
      <t>ゴウケイ</t>
    </rPh>
    <phoneticPr fontId="3"/>
  </si>
  <si>
    <t>※黄色い部分だけ入力が可能です。</t>
    <rPh sb="1" eb="3">
      <t>キ</t>
    </rPh>
    <rPh sb="4" eb="6">
      <t>ロイブブン</t>
    </rPh>
    <rPh sb="8" eb="10">
      <t>ニュウリョク</t>
    </rPh>
    <rPh sb="11" eb="13">
      <t>カノウ</t>
    </rPh>
    <phoneticPr fontId="3"/>
  </si>
  <si>
    <t>【スナップ写真指定】</t>
    <rPh sb="5" eb="9">
      <t>シュウゴウシャシンシテイ</t>
    </rPh>
    <phoneticPr fontId="3"/>
  </si>
  <si>
    <t>写真合計</t>
    <rPh sb="0" eb="4">
      <t>シャシンゴウケイ</t>
    </rPh>
    <phoneticPr fontId="3"/>
  </si>
  <si>
    <t>【写真集計確認】</t>
    <rPh sb="1" eb="3">
      <t>シュウゴウシャシンシテイ</t>
    </rPh>
    <rPh sb="3" eb="7">
      <t>シュウケイカクニン</t>
    </rPh>
    <phoneticPr fontId="3"/>
  </si>
  <si>
    <t>【お申込書の送信】</t>
    <rPh sb="2" eb="5">
      <t>モウシコミショ</t>
    </rPh>
    <rPh sb="6" eb="8">
      <t>ソウシン</t>
    </rPh>
    <phoneticPr fontId="3"/>
  </si>
  <si>
    <t>お申込みありがとうございました。</t>
    <rPh sb="1" eb="3">
      <t>モウシコ</t>
    </rPh>
    <phoneticPr fontId="3"/>
  </si>
  <si>
    <t>みずほ銀行</t>
  </si>
  <si>
    <t>普通</t>
  </si>
  <si>
    <r>
      <t>西荻窪支店</t>
    </r>
    <r>
      <rPr>
        <sz val="14"/>
        <rFont val="ＭＳ Ｐゴシック"/>
        <family val="3"/>
        <charset val="128"/>
      </rPr>
      <t>（245）</t>
    </r>
    <phoneticPr fontId="3"/>
  </si>
  <si>
    <t>【商品発送先のご指定】</t>
    <rPh sb="1" eb="6">
      <t>ショウヒンハッソウサキ</t>
    </rPh>
    <rPh sb="8" eb="10">
      <t>シテイ</t>
    </rPh>
    <phoneticPr fontId="3"/>
  </si>
  <si>
    <t>郵便番号</t>
    <rPh sb="0" eb="4">
      <t>ユウビンバンゴウ</t>
    </rPh>
    <phoneticPr fontId="3"/>
  </si>
  <si>
    <t>住所</t>
    <rPh sb="0" eb="2">
      <t>ジュウショ</t>
    </rPh>
    <phoneticPr fontId="3"/>
  </si>
  <si>
    <t>電話番号</t>
    <rPh sb="0" eb="4">
      <t>デンワバンゴウ</t>
    </rPh>
    <phoneticPr fontId="3"/>
  </si>
  <si>
    <t>写真番号が正しくありません。</t>
    <rPh sb="0" eb="4">
      <t>シャシンバンゴウ</t>
    </rPh>
    <rPh sb="5" eb="6">
      <t>タダ</t>
    </rPh>
    <phoneticPr fontId="3"/>
  </si>
  <si>
    <t>お振込名義</t>
    <rPh sb="1" eb="3">
      <t>フリコミ</t>
    </rPh>
    <rPh sb="3" eb="5">
      <t>メイギ</t>
    </rPh>
    <phoneticPr fontId="3"/>
  </si>
  <si>
    <t>発送先宛名</t>
    <rPh sb="0" eb="5">
      <t>ハッソウアテナ</t>
    </rPh>
    <phoneticPr fontId="3"/>
  </si>
  <si>
    <t>【最終金額確認】</t>
    <rPh sb="1" eb="5">
      <t>サイシュウキンガク</t>
    </rPh>
    <rPh sb="5" eb="7">
      <t>シュウケイカクニン</t>
    </rPh>
    <phoneticPr fontId="3"/>
  </si>
  <si>
    <t>口座番号：00180-4-427338</t>
    <phoneticPr fontId="3"/>
  </si>
  <si>
    <t>もう一度全てのシートの入力内容をご確認後、デスクトップなどわかりやすい場所にファイルを保存し、</t>
    <rPh sb="2" eb="4">
      <t>イチド</t>
    </rPh>
    <rPh sb="4" eb="5">
      <t>スベ</t>
    </rPh>
    <rPh sb="11" eb="15">
      <t>ニュウリョクナイヨウ</t>
    </rPh>
    <rPh sb="17" eb="20">
      <t>カクニンゴ</t>
    </rPh>
    <rPh sb="35" eb="37">
      <t>バショ</t>
    </rPh>
    <rPh sb="43" eb="45">
      <t>ホゾン</t>
    </rPh>
    <phoneticPr fontId="3"/>
  </si>
  <si>
    <t>普段お使いのメールソフトで下記アドレス宛にこのファイルを添付してお送りください。</t>
    <rPh sb="0" eb="2">
      <t>フダン</t>
    </rPh>
    <rPh sb="3" eb="4">
      <t>ツカ</t>
    </rPh>
    <rPh sb="13" eb="15">
      <t>カキ</t>
    </rPh>
    <rPh sb="19" eb="20">
      <t>アテ</t>
    </rPh>
    <rPh sb="28" eb="30">
      <t>テンプ</t>
    </rPh>
    <rPh sb="33" eb="34">
      <t>オク</t>
    </rPh>
    <phoneticPr fontId="3"/>
  </si>
  <si>
    <t>※半角で入力して下さい。</t>
    <rPh sb="1" eb="3">
      <t>ハンカクエイスウ</t>
    </rPh>
    <rPh sb="4" eb="6">
      <t>ニュウリョク</t>
    </rPh>
    <rPh sb="8" eb="9">
      <t>クダ</t>
    </rPh>
    <phoneticPr fontId="3"/>
  </si>
  <si>
    <t>≪収録内容≫</t>
    <rPh sb="1" eb="5">
      <t>シュウロクナイヨウ</t>
    </rPh>
    <phoneticPr fontId="3"/>
  </si>
  <si>
    <t>　『Tab』キーを押すと、入力可能場所にだけカーソル（太枠：最初はチームNo.の枠にあります）が移動します。</t>
    <rPh sb="9" eb="10">
      <t>オ</t>
    </rPh>
    <rPh sb="13" eb="19">
      <t>ニュウリョクカノウバショ</t>
    </rPh>
    <rPh sb="27" eb="29">
      <t>フトワク</t>
    </rPh>
    <rPh sb="30" eb="32">
      <t>サイショ</t>
    </rPh>
    <rPh sb="40" eb="41">
      <t>ワク</t>
    </rPh>
    <rPh sb="48" eb="50">
      <t>イドウ</t>
    </rPh>
    <phoneticPr fontId="3"/>
  </si>
  <si>
    <t>↓ここより下でスクロールします</t>
    <rPh sb="5" eb="6">
      <t>シタ</t>
    </rPh>
    <phoneticPr fontId="3"/>
  </si>
  <si>
    <t>１０９４６５６</t>
  </si>
  <si>
    <r>
      <rPr>
        <sz val="16"/>
        <color indexed="10"/>
        <rFont val="ＭＳ Ｐゴシック"/>
        <family val="3"/>
        <charset val="128"/>
      </rPr>
      <t>※</t>
    </r>
    <phoneticPr fontId="3"/>
  </si>
  <si>
    <t>ゆうちょ銀行</t>
    <phoneticPr fontId="3"/>
  </si>
  <si>
    <t>当座</t>
    <rPh sb="0" eb="2">
      <t>トウザ</t>
    </rPh>
    <phoneticPr fontId="3"/>
  </si>
  <si>
    <r>
      <t>〇一九店</t>
    </r>
    <r>
      <rPr>
        <sz val="14"/>
        <rFont val="ＭＳ Ｐゴシック"/>
        <family val="3"/>
        <charset val="128"/>
      </rPr>
      <t>（019）</t>
    </r>
    <rPh sb="0" eb="9">
      <t>ゼロイチキュウ</t>
    </rPh>
    <phoneticPr fontId="3"/>
  </si>
  <si>
    <t>０４２７３３８</t>
    <phoneticPr fontId="3"/>
  </si>
  <si>
    <t>※</t>
  </si>
  <si>
    <t>ご入金が確認できない場合、商品を発送できかねますのでご注意ください。</t>
  </si>
  <si>
    <r>
      <rPr>
        <sz val="16"/>
        <rFont val="ＭＳ Ｐゴシック"/>
        <family val="3"/>
        <charset val="128"/>
      </rPr>
      <t>SS</t>
    </r>
    <r>
      <rPr>
        <sz val="14"/>
        <rFont val="ＭＳ Ｐゴシック"/>
        <family val="3"/>
        <charset val="128"/>
      </rPr>
      <t xml:space="preserve">
</t>
    </r>
    <r>
      <rPr>
        <sz val="10"/>
        <rFont val="ＭＳ Ｐゴシック"/>
        <family val="3"/>
        <charset val="128"/>
      </rPr>
      <t>89mm×133mm</t>
    </r>
    <phoneticPr fontId="3"/>
  </si>
  <si>
    <r>
      <rPr>
        <sz val="16"/>
        <rFont val="ＭＳ Ｐゴシック"/>
        <family val="3"/>
        <charset val="128"/>
      </rPr>
      <t>SL</t>
    </r>
    <r>
      <rPr>
        <sz val="14"/>
        <rFont val="ＭＳ Ｐゴシック"/>
        <family val="3"/>
        <charset val="128"/>
      </rPr>
      <t xml:space="preserve">
</t>
    </r>
    <r>
      <rPr>
        <sz val="10"/>
        <rFont val="ＭＳ Ｐゴシック"/>
        <family val="3"/>
        <charset val="128"/>
      </rPr>
      <t>127mm×190mm</t>
    </r>
    <phoneticPr fontId="3"/>
  </si>
  <si>
    <r>
      <rPr>
        <sz val="16"/>
        <rFont val="ＭＳ Ｐゴシック"/>
        <family val="3"/>
        <charset val="128"/>
      </rPr>
      <t>GS</t>
    </r>
    <r>
      <rPr>
        <sz val="14"/>
        <rFont val="ＭＳ Ｐゴシック"/>
        <family val="3"/>
        <charset val="128"/>
      </rPr>
      <t xml:space="preserve">
</t>
    </r>
    <r>
      <rPr>
        <sz val="10"/>
        <rFont val="ＭＳ Ｐゴシック"/>
        <family val="3"/>
        <charset val="128"/>
      </rPr>
      <t>127mm×190mm</t>
    </r>
    <phoneticPr fontId="3"/>
  </si>
  <si>
    <r>
      <t>GS</t>
    </r>
    <r>
      <rPr>
        <sz val="12"/>
        <rFont val="ＭＳ Ｐゴシック"/>
        <family val="3"/>
        <charset val="128"/>
      </rPr>
      <t>（127mm×190mm）</t>
    </r>
    <phoneticPr fontId="3"/>
  </si>
  <si>
    <r>
      <t>GL</t>
    </r>
    <r>
      <rPr>
        <sz val="12"/>
        <rFont val="ＭＳ Ｐゴシック"/>
        <family val="3"/>
        <charset val="128"/>
      </rPr>
      <t>(305mm×420mm)</t>
    </r>
    <phoneticPr fontId="3"/>
  </si>
  <si>
    <r>
      <t>SS</t>
    </r>
    <r>
      <rPr>
        <sz val="12"/>
        <rFont val="ＭＳ Ｐゴシック"/>
        <family val="3"/>
        <charset val="128"/>
      </rPr>
      <t>（89mm×133mm）</t>
    </r>
    <phoneticPr fontId="3"/>
  </si>
  <si>
    <r>
      <t>SL</t>
    </r>
    <r>
      <rPr>
        <sz val="12"/>
        <rFont val="ＭＳ Ｐゴシック"/>
        <family val="3"/>
        <charset val="128"/>
      </rPr>
      <t>（127mm×190mm）</t>
    </r>
    <phoneticPr fontId="3"/>
  </si>
  <si>
    <t>GS</t>
    <phoneticPr fontId="3"/>
  </si>
  <si>
    <t>GL</t>
    <phoneticPr fontId="3"/>
  </si>
  <si>
    <r>
      <rPr>
        <sz val="16"/>
        <rFont val="ＭＳ Ｐゴシック"/>
        <family val="3"/>
        <charset val="128"/>
      </rPr>
      <t>SD</t>
    </r>
    <r>
      <rPr>
        <sz val="14"/>
        <rFont val="ＭＳ Ｐゴシック"/>
        <family val="3"/>
        <charset val="128"/>
      </rPr>
      <t xml:space="preserve">
</t>
    </r>
    <r>
      <rPr>
        <sz val="10"/>
        <rFont val="ＭＳ Ｐゴシック"/>
        <family val="3"/>
        <charset val="128"/>
      </rPr>
      <t>800px×533px</t>
    </r>
    <rPh sb="6" eb="8">
      <t>チョウヘン</t>
    </rPh>
    <phoneticPr fontId="3"/>
  </si>
  <si>
    <r>
      <t>SD</t>
    </r>
    <r>
      <rPr>
        <sz val="12"/>
        <rFont val="ＭＳ Ｐゴシック"/>
        <family val="3"/>
        <charset val="128"/>
      </rPr>
      <t>（800px×533px）</t>
    </r>
    <phoneticPr fontId="3"/>
  </si>
  <si>
    <t>DVD合計金額</t>
    <phoneticPr fontId="3"/>
  </si>
  <si>
    <t>←宛名とお振込人が異なる場合のみご記入ください。</t>
    <rPh sb="1" eb="3">
      <t>アテナ</t>
    </rPh>
    <rPh sb="5" eb="8">
      <t>フリコミニン</t>
    </rPh>
    <rPh sb="9" eb="10">
      <t>コト</t>
    </rPh>
    <rPh sb="12" eb="14">
      <t>バアイ</t>
    </rPh>
    <rPh sb="17" eb="19">
      <t>キニュウ</t>
    </rPh>
    <phoneticPr fontId="3"/>
  </si>
  <si>
    <t>ハラウNo.</t>
    <phoneticPr fontId="3"/>
  </si>
  <si>
    <t>ハラウ名</t>
    <rPh sb="3" eb="4">
      <t>メイ</t>
    </rPh>
    <phoneticPr fontId="3"/>
  </si>
  <si>
    <t>写真番号(GxxA〜)</t>
    <rPh sb="0" eb="4">
      <t>シャシンバンゴウ</t>
    </rPh>
    <phoneticPr fontId="3"/>
  </si>
  <si>
    <t>スナップ写真番号は5桁です</t>
    <rPh sb="4" eb="8">
      <t>シャシンバンゴウ</t>
    </rPh>
    <rPh sb="10" eb="11">
      <t>ケタ</t>
    </rPh>
    <phoneticPr fontId="3"/>
  </si>
  <si>
    <t>〔オンライン決済〕</t>
    <rPh sb="6" eb="8">
      <t>ケッサイ</t>
    </rPh>
    <phoneticPr fontId="3"/>
  </si>
  <si>
    <t>PayPal</t>
    <phoneticPr fontId="3"/>
  </si>
  <si>
    <t>世界で2億5000万人以上に利用されている安心で簡単なオンライン決済サービスです。</t>
    <phoneticPr fontId="3"/>
  </si>
  <si>
    <t>ペイパルが仲介することで、支払い情報を弊社に伝えることなく決済ができるので安心です。</t>
    <phoneticPr fontId="3"/>
  </si>
  <si>
    <t>以下のクレジットカード・デビットカード、銀行口座でお支払いいただけます。</t>
    <rPh sb="0" eb="2">
      <t>イカ</t>
    </rPh>
    <phoneticPr fontId="3"/>
  </si>
  <si>
    <t>写真番号(xx001〜)</t>
    <rPh sb="0" eb="4">
      <t>シャシンバンゴウ</t>
    </rPh>
    <phoneticPr fontId="3"/>
  </si>
  <si>
    <t>※修正するには［集合写真］［スナップ］［ＤＶＤ］各シートを訂正して下さい。</t>
    <rPh sb="1" eb="3">
      <t>シュウセイ</t>
    </rPh>
    <rPh sb="8" eb="12">
      <t>シュウゴウシャシンカクテイセイクダ</t>
    </rPh>
    <phoneticPr fontId="3"/>
  </si>
  <si>
    <r>
      <rPr>
        <sz val="16"/>
        <rFont val="ＭＳ Ｐゴシック"/>
        <family val="3"/>
        <charset val="128"/>
      </rPr>
      <t>GD</t>
    </r>
    <r>
      <rPr>
        <sz val="14"/>
        <rFont val="ＭＳ Ｐゴシック"/>
        <family val="3"/>
        <charset val="128"/>
      </rPr>
      <t xml:space="preserve">
</t>
    </r>
    <r>
      <rPr>
        <sz val="10"/>
        <rFont val="ＭＳ Ｐゴシック"/>
        <family val="3"/>
        <charset val="128"/>
      </rPr>
      <t>2000px x 1333px</t>
    </r>
    <phoneticPr fontId="3"/>
  </si>
  <si>
    <r>
      <t>GD</t>
    </r>
    <r>
      <rPr>
        <sz val="12"/>
        <rFont val="ＭＳ Ｐゴシック"/>
        <family val="3"/>
        <charset val="128"/>
      </rPr>
      <t>(2000px×1333px)</t>
    </r>
    <phoneticPr fontId="3"/>
  </si>
  <si>
    <r>
      <t>商品の性格上、</t>
    </r>
    <r>
      <rPr>
        <sz val="14"/>
        <color indexed="10"/>
        <rFont val="ＭＳ Ｐゴシック"/>
        <family val="3"/>
        <charset val="128"/>
      </rPr>
      <t>代金は先払い</t>
    </r>
    <r>
      <rPr>
        <sz val="14"/>
        <rFont val="ＭＳ Ｐゴシック"/>
        <family val="3"/>
        <charset val="128"/>
      </rPr>
      <t>でお願いします。上記『お支払合計金額』を</t>
    </r>
    <r>
      <rPr>
        <sz val="14"/>
        <color rgb="FFFF0000"/>
        <rFont val="ＭＳ Ｐゴシック"/>
        <family val="3"/>
        <charset val="128"/>
      </rPr>
      <t>商品発送予定日前日</t>
    </r>
    <r>
      <rPr>
        <sz val="14"/>
        <rFont val="ＭＳ Ｐゴシック"/>
        <family val="3"/>
        <charset val="128"/>
      </rPr>
      <t>までに</t>
    </r>
    <rPh sb="15" eb="16">
      <t>ネガ</t>
    </rPh>
    <rPh sb="21" eb="23">
      <t>ジョウキ</t>
    </rPh>
    <rPh sb="25" eb="31">
      <t>シハライゴウケイキンガク</t>
    </rPh>
    <rPh sb="33" eb="34">
      <t>ショウヒンハッソウヨテイカキコウザモウシコゴ</t>
    </rPh>
    <phoneticPr fontId="3"/>
  </si>
  <si>
    <t>このお申込書は６枚のシートで構成されています。</t>
    <rPh sb="3" eb="7">
      <t>モウシコミショハ</t>
    </rPh>
    <rPh sb="8" eb="9">
      <t>マイ</t>
    </rPh>
    <rPh sb="14" eb="16">
      <t>コウセイ</t>
    </rPh>
    <phoneticPr fontId="3"/>
  </si>
  <si>
    <t>←表示される名称に不都合がある場合、
　　メール本文にてご指摘ください。</t>
    <rPh sb="0" eb="1">
      <t>シャシンイチランページ</t>
    </rPh>
    <rPh sb="1" eb="3">
      <t xml:space="preserve">ヒョウジサレルメイショウニ </t>
    </rPh>
    <rPh sb="9" eb="12">
      <t xml:space="preserve">フツゴウガアルバアイ、 </t>
    </rPh>
    <phoneticPr fontId="3"/>
  </si>
  <si>
    <t>GD</t>
    <phoneticPr fontId="3"/>
  </si>
  <si>
    <t>このお申込期間を過ぎますと通常価格となります。</t>
    <rPh sb="13" eb="17">
      <t xml:space="preserve">ツウジョウカカク </t>
    </rPh>
    <phoneticPr fontId="3"/>
  </si>
  <si>
    <t>目つむり等を確認・修正の上、ＧＳ・ＧＬにはイベントロゴフレーム（写真下部の飾り）を添えてお届けします。</t>
    <phoneticPr fontId="3"/>
  </si>
  <si>
    <t>※</t>
    <rPh sb="0" eb="1">
      <t>イコウノ</t>
    </rPh>
    <phoneticPr fontId="3"/>
  </si>
  <si>
    <t>写真番号先頭が『G』から始まる写真をご指定ください。（Ｇ以降の2桁がハラウ番号です）</t>
  </si>
  <si>
    <t>※</t>
    <rPh sb="0" eb="1">
      <t>シャシンバンゴウランスウリョウマイスウ クダ</t>
    </rPh>
    <phoneticPr fontId="3"/>
  </si>
  <si>
    <t>※</t>
    <rPh sb="0" eb="1">
      <t>キロイブブンニュウリョクカノウ</t>
    </rPh>
    <phoneticPr fontId="3"/>
  </si>
  <si>
    <t>黄色い部分だけ入力が可能です。</t>
  </si>
  <si>
    <t>※</t>
    <rPh sb="0" eb="1">
      <t>ハンカクエイスウジニュウリョククダ</t>
    </rPh>
    <phoneticPr fontId="3"/>
  </si>
  <si>
    <t>半角英数字で入力して下さい。</t>
  </si>
  <si>
    <t>写真番号とともに、〔GS・GL・GD〕いずれかの欄に数量を入力して下さい。</t>
    <rPh sb="26" eb="28">
      <t xml:space="preserve">スウリョウ </t>
    </rPh>
    <phoneticPr fontId="3"/>
  </si>
  <si>
    <t>写真番号先頭が『G』から始まる集合写真は、スナップとしてお申込みになることはできません。</t>
  </si>
  <si>
    <t>スナップ写真の写真番号は、先頭2桁がハラウ番号、末尾3桁が連番になっています。</t>
  </si>
  <si>
    <t>先頭の「0」も省略せず、必ず5桁で入力してください。</t>
  </si>
  <si>
    <t>写真番号とともに、〔SS・SL・SD〕いずれかの欄に数量を入力して下さい。</t>
  </si>
  <si>
    <t>集合写真</t>
  </si>
  <si>
    <t>スナップ写真</t>
    <phoneticPr fontId="3"/>
  </si>
  <si>
    <t>通常価格</t>
    <rPh sb="0" eb="4">
      <t xml:space="preserve">ツウジョウカカク </t>
    </rPh>
    <phoneticPr fontId="3"/>
  </si>
  <si>
    <t>特別価格</t>
    <rPh sb="0" eb="4">
      <t xml:space="preserve">トクベツカカク </t>
    </rPh>
    <phoneticPr fontId="3"/>
  </si>
  <si>
    <t>ハラウオリジナル版</t>
  </si>
  <si>
    <t>『お申込み』シートにご記入いただいたハラウと異なるハラウのDVDをご希望の場合のみハラウ番号をご記入ください。</t>
    <rPh sb="22" eb="23">
      <t xml:space="preserve">コトナル </t>
    </rPh>
    <phoneticPr fontId="3"/>
  </si>
  <si>
    <t>ご記入が無い場合、『お申込み』シートにご記入いただいたハラウのDVDを編集いたします。</t>
    <phoneticPr fontId="3"/>
  </si>
  <si>
    <t>↓</t>
    <phoneticPr fontId="3"/>
  </si>
  <si>
    <t>みずほ銀行</t>
    <rPh sb="3" eb="5">
      <t xml:space="preserve">ギンコウ </t>
    </rPh>
    <phoneticPr fontId="3"/>
  </si>
  <si>
    <t>ゆうちょ銀行</t>
    <rPh sb="4" eb="6">
      <t xml:space="preserve">ギンコウ </t>
    </rPh>
    <phoneticPr fontId="3"/>
  </si>
  <si>
    <t>ゆうちょ振替</t>
    <rPh sb="4" eb="6">
      <t xml:space="preserve">フリカエ </t>
    </rPh>
    <phoneticPr fontId="3"/>
  </si>
  <si>
    <t>PayPal決済</t>
    <rPh sb="6" eb="8">
      <t xml:space="preserve">ケッサイ </t>
    </rPh>
    <phoneticPr fontId="3"/>
  </si>
  <si>
    <r>
      <t>加入者名・口座名はいずれも</t>
    </r>
    <r>
      <rPr>
        <sz val="16"/>
        <color rgb="FF0000FF"/>
        <rFont val="ＭＳ Ｐゴシック"/>
        <family val="2"/>
        <charset val="128"/>
      </rPr>
      <t>『創造システム有限会社』</t>
    </r>
    <r>
      <rPr>
        <sz val="14"/>
        <rFont val="ＭＳ Ｐゴシック"/>
        <family val="3"/>
        <charset val="128"/>
      </rPr>
      <t>です。</t>
    </r>
    <rPh sb="0" eb="4">
      <t xml:space="preserve">カニュウシャメイ・ </t>
    </rPh>
    <rPh sb="5" eb="8">
      <t>コウザメイ</t>
    </rPh>
    <rPh sb="14" eb="16">
      <t>ソウゾウ</t>
    </rPh>
    <rPh sb="20" eb="24">
      <t>ユウゲンガイシャ</t>
    </rPh>
    <phoneticPr fontId="3"/>
  </si>
  <si>
    <t>←『お知らせ』の〔ハラウNo.・ハラウ名について〕をご一読ください</t>
    <rPh sb="0" eb="1">
      <t>シャシンイチランページ</t>
    </rPh>
    <phoneticPr fontId="3"/>
  </si>
  <si>
    <t>ハーラウ オ ピリアロハ</t>
  </si>
  <si>
    <t>【集合写真指定】</t>
    <rPh sb="1" eb="7">
      <t>シュウゴウシャシンシテイ</t>
    </rPh>
    <phoneticPr fontId="3"/>
  </si>
  <si>
    <r>
      <rPr>
        <sz val="16"/>
        <rFont val="ＭＳ Ｐゴシック"/>
        <family val="3"/>
        <charset val="128"/>
      </rPr>
      <t>GL</t>
    </r>
    <r>
      <rPr>
        <sz val="14"/>
        <rFont val="ＭＳ Ｐゴシック"/>
        <family val="3"/>
        <charset val="128"/>
      </rPr>
      <t xml:space="preserve">
</t>
    </r>
    <r>
      <rPr>
        <sz val="10"/>
        <rFont val="ＭＳ Ｐゴシック"/>
        <family val="3"/>
        <charset val="128"/>
      </rPr>
      <t>203mm x 305mm</t>
    </r>
    <phoneticPr fontId="3"/>
  </si>
  <si>
    <t>フラ ハーラウ オ ヘレイピリナヘ</t>
  </si>
  <si>
    <t>マウリナニ フラスタジオ</t>
  </si>
  <si>
    <t>フラハーラウ プアマカマエ</t>
  </si>
  <si>
    <t>特別価格販売期間とは、集計日ごとに集計・発送を一括処理することにより安価な特別価格にてご提供させていただきます。</t>
    <rPh sb="0" eb="56">
      <t xml:space="preserve">トクベツカカクハンバイ </t>
    </rPh>
    <phoneticPr fontId="3"/>
  </si>
  <si>
    <t>集計日および発送日につきましてはこのシート下方でご確認ください。</t>
    <rPh sb="0" eb="3">
      <t xml:space="preserve">シュウケイビオヨビハッソウビニツキマシテｈ </t>
    </rPh>
    <rPh sb="21" eb="23">
      <t xml:space="preserve">カホウデ </t>
    </rPh>
    <phoneticPr fontId="3"/>
  </si>
  <si>
    <t>当申込書およびホームページ記載の金額はすべて消費税10%の税込金額です。 登録事業者番号：T8013302018379</t>
    <rPh sb="0" eb="3">
      <t xml:space="preserve">シュウケイビオヨビハッソウビニツキマシテｈ </t>
    </rPh>
    <rPh sb="21" eb="23">
      <t xml:space="preserve">カホウデ </t>
    </rPh>
    <phoneticPr fontId="3"/>
  </si>
  <si>
    <t>イベントの全貌をダイジェストに伝える約30分の共通映像に加え、</t>
    <phoneticPr fontId="3"/>
  </si>
  <si>
    <t>コンペティション版 A</t>
  </si>
  <si>
    <t>コンペティション版 B</t>
  </si>
  <si>
    <t>コンペティション版 C</t>
  </si>
  <si>
    <t>コンペティション版2種組み合わせ</t>
  </si>
  <si>
    <t>コンペティション版 Ａ</t>
  </si>
  <si>
    <t>コンペティション版 Ｂ</t>
  </si>
  <si>
    <t>コンペティション版 Ｃ</t>
  </si>
  <si>
    <t>※半角英数字で入力して下さい。</t>
    <rPh sb="1" eb="3">
      <t>ハンカクエイスウ</t>
    </rPh>
    <rPh sb="3" eb="6">
      <t xml:space="preserve">エイスウジ </t>
    </rPh>
    <rPh sb="7" eb="9">
      <t>ニュウリョク</t>
    </rPh>
    <rPh sb="11" eb="12">
      <t>クダ</t>
    </rPh>
    <phoneticPr fontId="3"/>
  </si>
  <si>
    <t>※大文字小文字は問いません</t>
    <rPh sb="1" eb="7">
      <t xml:space="preserve">オオモジコモジハトイマセン </t>
    </rPh>
    <phoneticPr fontId="3"/>
  </si>
  <si>
    <t>ご購入金額計</t>
  </si>
  <si>
    <t>内 外税10%対象計</t>
    <rPh sb="0" eb="1">
      <t xml:space="preserve">ウチ </t>
    </rPh>
    <rPh sb="2" eb="4">
      <t xml:space="preserve">ソトゼイ </t>
    </rPh>
    <rPh sb="7" eb="9">
      <t xml:space="preserve">タイショウ </t>
    </rPh>
    <rPh sb="9" eb="10">
      <t xml:space="preserve">ケイ </t>
    </rPh>
    <phoneticPr fontId="3"/>
  </si>
  <si>
    <t>割引適用後外税10%計</t>
    <rPh sb="0" eb="5">
      <t xml:space="preserve">ワリビキテキヨウゴ </t>
    </rPh>
    <rPh sb="5" eb="10">
      <t>ソトゼイガク</t>
    </rPh>
    <rPh sb="10" eb="11">
      <t xml:space="preserve">ケイ </t>
    </rPh>
    <phoneticPr fontId="3"/>
  </si>
  <si>
    <t>商品合計金額</t>
  </si>
  <si>
    <t>お支払合計金額</t>
    <phoneticPr fontId="3"/>
  </si>
  <si>
    <r>
      <t xml:space="preserve">EXCEL申込書ご利用割引 </t>
    </r>
    <r>
      <rPr>
        <sz val="10"/>
        <color rgb="FFFF0000"/>
        <rFont val="ＭＳ Ｐゴシック"/>
        <family val="2"/>
        <charset val="128"/>
      </rPr>
      <t>※1</t>
    </r>
    <phoneticPr fontId="3"/>
  </si>
  <si>
    <t>商品合計金額が2,000円未満の場合発送手数料500円</t>
    <rPh sb="18" eb="23">
      <t xml:space="preserve">ハッソウテスウリョウ </t>
    </rPh>
    <phoneticPr fontId="3"/>
  </si>
  <si>
    <t>いずれかのお支払予定のチェックボックスをオンにしてご指定ください。</t>
    <rPh sb="6" eb="10">
      <t>シハライヨテイ</t>
    </rPh>
    <phoneticPr fontId="3"/>
  </si>
  <si>
    <t>※お申込書到着後、PayPal決済請求書をメールでお送りします</t>
    <rPh sb="2" eb="8">
      <t>モウシコミショトウチャクゴ</t>
    </rPh>
    <rPh sb="15" eb="20">
      <t>ケッサイヨウセイキュウショ</t>
    </rPh>
    <rPh sb="26" eb="27">
      <t>オク</t>
    </rPh>
    <phoneticPr fontId="3"/>
  </si>
  <si>
    <t>郵便局備え付けの払込用紙をご利用ください。払込み機能付きのゆうちょ銀行ATMからもお払込いただけます。</t>
  </si>
  <si>
    <t>お支払い先</t>
    <rPh sb="1" eb="3">
      <t>シハラ</t>
    </rPh>
    <rPh sb="4" eb="5">
      <t xml:space="preserve">サキ </t>
    </rPh>
    <phoneticPr fontId="3"/>
  </si>
  <si>
    <r>
      <t>特に</t>
    </r>
    <r>
      <rPr>
        <sz val="16"/>
        <color rgb="FFFF0000"/>
        <rFont val="ＭＳ Ｐゴシック"/>
        <family val="3"/>
        <charset val="128"/>
      </rPr>
      <t>右端６シート目『金額確認』シート</t>
    </r>
    <r>
      <rPr>
        <sz val="16"/>
        <rFont val="ＭＳ Ｐゴシック"/>
        <family val="3"/>
        <charset val="128"/>
      </rPr>
      <t>においてEXCEL申込書ご利用割引が計算され</t>
    </r>
    <r>
      <rPr>
        <sz val="16"/>
        <color rgb="FFFF0000"/>
        <rFont val="ＭＳ Ｐゴシック"/>
        <family val="2"/>
        <charset val="128"/>
      </rPr>
      <t>お支払合計金額</t>
    </r>
    <r>
      <rPr>
        <sz val="16"/>
        <rFont val="ＭＳ Ｐゴシック"/>
        <family val="3"/>
        <charset val="128"/>
      </rPr>
      <t>が表示されます。</t>
    </r>
    <rPh sb="0" eb="1">
      <t>トク</t>
    </rPh>
    <rPh sb="2" eb="4">
      <t>ウタン</t>
    </rPh>
    <rPh sb="8" eb="9">
      <t>メ</t>
    </rPh>
    <rPh sb="10" eb="14">
      <t>キンガクカクニン</t>
    </rPh>
    <rPh sb="48" eb="50">
      <t xml:space="preserve">ヒョウジサレマス。 </t>
    </rPh>
    <phoneticPr fontId="3"/>
  </si>
  <si>
    <r>
      <rPr>
        <sz val="14"/>
        <color indexed="10"/>
        <rFont val="ＭＳ Ｐゴシック"/>
        <family val="3"/>
        <charset val="128"/>
      </rPr>
      <t>※1</t>
    </r>
    <r>
      <rPr>
        <sz val="14"/>
        <rFont val="ＭＳ Ｐゴシック"/>
        <family val="3"/>
        <charset val="128"/>
      </rPr>
      <t>　税抜き本体価格から基本一律5%OFF　本体価格25,000円以上の場合は10%OFF　が自動計算されます。</t>
    </r>
    <rPh sb="3" eb="5">
      <t xml:space="preserve">ゼイヌキホンタイカカク </t>
    </rPh>
    <rPh sb="12" eb="14">
      <t>キホン</t>
    </rPh>
    <rPh sb="14" eb="16">
      <t>イチリツ</t>
    </rPh>
    <rPh sb="22" eb="26">
      <t xml:space="preserve">ホンタイカカク </t>
    </rPh>
    <phoneticPr fontId="3"/>
  </si>
  <si>
    <r>
      <t xml:space="preserve">特別価格販売期間：2024年7月21日（日） </t>
    </r>
    <r>
      <rPr>
        <sz val="16"/>
        <rFont val="ＭＳ Ｐゴシック"/>
        <family val="3"/>
        <charset val="128"/>
      </rPr>
      <t>弊社到着分まで</t>
    </r>
    <rPh sb="0" eb="4">
      <t xml:space="preserve">トクベツカカク </t>
    </rPh>
    <rPh sb="4" eb="6">
      <t xml:space="preserve">ハンバイ </t>
    </rPh>
    <rPh sb="6" eb="8">
      <t>ウケツケキカン</t>
    </rPh>
    <rPh sb="20" eb="21">
      <t xml:space="preserve">ニチ </t>
    </rPh>
    <rPh sb="23" eb="25">
      <t>ヘイシャ</t>
    </rPh>
    <rPh sb="25" eb="28">
      <t>トウチャクブン</t>
    </rPh>
    <phoneticPr fontId="3"/>
  </si>
  <si>
    <t>ハラウ フラ オ アロハ プメハナ</t>
  </si>
  <si>
    <t>カウピリフラスタジオ</t>
  </si>
  <si>
    <t>ナーレイロケラニフラ</t>
  </si>
  <si>
    <t>ANA hula studio</t>
  </si>
  <si>
    <t>フラスタジオ カレイミノアカ</t>
  </si>
  <si>
    <t>ナニマリエ フラスタジオ</t>
  </si>
  <si>
    <t>カレイホクラニ フラスタジオ</t>
  </si>
  <si>
    <t>ハーラウ フラ オ パマカニ</t>
  </si>
  <si>
    <t>フラ オ ケオラオカアイナ</t>
  </si>
  <si>
    <t>ハーラウ フラ オ カイリヴァイ</t>
  </si>
  <si>
    <t>ハーラウ ナープア オ ハワイ</t>
  </si>
  <si>
    <t>カ オーリノ ラニ フラスタジオ</t>
  </si>
  <si>
    <t>カ マカナニ アロハ</t>
  </si>
  <si>
    <t>レアレア ア アーロヒロヒ</t>
  </si>
  <si>
    <t>スマイルフラ</t>
  </si>
  <si>
    <t>カホペナマーリエオクラクラ</t>
  </si>
  <si>
    <t>モアナフラスタジオ</t>
  </si>
  <si>
    <t>ハーラウフラ ナネアイコウナニ〔ケイキ団体〕</t>
    <rPh sb="19" eb="21">
      <t xml:space="preserve">ダンタイ </t>
    </rPh>
    <phoneticPr fontId="3"/>
  </si>
  <si>
    <t>ハーラウ ラニオケカウアナオカラー</t>
  </si>
  <si>
    <t>ナープア ウイ カヒキラニ</t>
  </si>
  <si>
    <t>ハラウ ケ アロハ</t>
  </si>
  <si>
    <t>東邦大学フラダンス同好会Luana</t>
  </si>
  <si>
    <t>ケオルマカニ ハーラウナレイモハラレフア</t>
  </si>
  <si>
    <t>ナープア オ ケアカ マイカラニ 山元フラハーラウ</t>
  </si>
  <si>
    <t>カラニユリダンススクール</t>
  </si>
  <si>
    <t>【お申込締め切り日と発送について】</t>
    <rPh sb="10" eb="12">
      <t xml:space="preserve">ハッソウニツイテ モウシコミシュウケイビト </t>
    </rPh>
    <phoneticPr fontId="3"/>
  </si>
  <si>
    <t>7月21日 → 7月30日 発送</t>
    <phoneticPr fontId="3"/>
  </si>
  <si>
    <t>写真お急ぎ便：</t>
  </si>
  <si>
    <t>写真をお急ぎの場合、6月30日㈰までのお申し込み分につきまして7月8日㈪に臨時発送いたします。</t>
    <phoneticPr fontId="3"/>
  </si>
  <si>
    <t>（DVDを同時にお申し込みの場合、DVDは7月30日通常発送となります。）</t>
  </si>
  <si>
    <r>
      <t xml:space="preserve">コンペティション版2種組み合わせ AB </t>
    </r>
    <r>
      <rPr>
        <sz val="10"/>
        <rFont val="ＭＳ Ｐゴシック"/>
        <family val="2"/>
        <charset val="128"/>
      </rPr>
      <t>（1ケース）</t>
    </r>
    <phoneticPr fontId="3"/>
  </si>
  <si>
    <r>
      <t xml:space="preserve">コンペティション版2種組み合わせ AＣ </t>
    </r>
    <r>
      <rPr>
        <sz val="10"/>
        <rFont val="ＭＳ Ｐゴシック"/>
        <family val="2"/>
        <charset val="128"/>
      </rPr>
      <t>（1ケース）</t>
    </r>
    <phoneticPr fontId="3"/>
  </si>
  <si>
    <r>
      <t xml:space="preserve">コンペティション版2種組み合わせ BＣ </t>
    </r>
    <r>
      <rPr>
        <sz val="10"/>
        <rFont val="ＭＳ Ｐゴシック"/>
        <family val="2"/>
        <charset val="128"/>
      </rPr>
      <t>（1ケース）</t>
    </r>
    <phoneticPr fontId="3"/>
  </si>
  <si>
    <r>
      <t>コンペティション版 ＡＢＣ全3枚セット</t>
    </r>
    <r>
      <rPr>
        <sz val="10"/>
        <rFont val="ＭＳ Ｐゴシック"/>
        <family val="2"/>
        <charset val="128"/>
      </rPr>
      <t xml:space="preserve"> （3ケース）</t>
    </r>
    <phoneticPr fontId="3"/>
  </si>
  <si>
    <t>DVD合計</t>
    <rPh sb="3" eb="5">
      <t>シャシンゴウケイ</t>
    </rPh>
    <phoneticPr fontId="3"/>
  </si>
  <si>
    <t>toi@uenohula.com</t>
  </si>
  <si>
    <r>
      <t xml:space="preserve">オリジナル版 </t>
    </r>
    <r>
      <rPr>
        <sz val="10"/>
        <color rgb="FFFF0000"/>
        <rFont val="ＭＳ Ｐゴシック"/>
        <family val="2"/>
        <charset val="128"/>
      </rPr>
      <t>※</t>
    </r>
    <r>
      <rPr>
        <sz val="10"/>
        <rFont val="ＭＳ Ｐゴシック"/>
        <family val="2"/>
        <charset val="128"/>
      </rPr>
      <t>収録は3曲程度まで</t>
    </r>
    <phoneticPr fontId="3"/>
  </si>
  <si>
    <r>
      <rPr>
        <sz val="14"/>
        <color rgb="FFFF0000"/>
        <rFont val="ＭＳ Ｐゴシック"/>
        <family val="2"/>
        <charset val="128"/>
      </rPr>
      <t>※</t>
    </r>
    <r>
      <rPr>
        <sz val="14"/>
        <rFont val="ＭＳ Ｐゴシック"/>
        <family val="3"/>
        <charset val="128"/>
      </rPr>
      <t>オリジナル版曲目指定</t>
    </r>
    <r>
      <rPr>
        <sz val="10"/>
        <rFont val="ＭＳ Ｐゴシック"/>
        <family val="2"/>
        <charset val="128"/>
      </rPr>
      <t>　当日パンフレットの時刻でご指定ください</t>
    </r>
    <rPh sb="7" eb="11">
      <t xml:space="preserve">キョクモクシテイ </t>
    </rPh>
    <rPh sb="12" eb="14">
      <t xml:space="preserve">トウジツパンフレットノジコクデ </t>
    </rPh>
    <phoneticPr fontId="3"/>
  </si>
  <si>
    <t>レディマダムグループ、エレガントレディソロ・グループ</t>
  </si>
  <si>
    <t>ティーンソロ</t>
  </si>
  <si>
    <t>ケイキグループ、オピオグループ</t>
  </si>
  <si>
    <t>上記コンペティション版を2種組み合わせて1つのケースに収納してお届け</t>
    <phoneticPr fontId="3"/>
  </si>
  <si>
    <t>コンペティション版 ABC全3枚セット</t>
    <phoneticPr fontId="3"/>
  </si>
  <si>
    <t>上記コンペティション版ABC3種類をセットした特別価格</t>
    <rPh sb="15" eb="17">
      <t xml:space="preserve">シュルイノ </t>
    </rPh>
    <rPh sb="23" eb="27">
      <t xml:space="preserve">トクベツカカク </t>
    </rPh>
    <phoneticPr fontId="3"/>
  </si>
  <si>
    <t>お申込みのハラウ演舞（3曲程度まで）ノーカット映像を組み合わせ、1枚に収録</t>
    <rPh sb="13" eb="15">
      <t xml:space="preserve">テイド </t>
    </rPh>
    <phoneticPr fontId="3"/>
  </si>
  <si>
    <t>収録希望曲をご指定ください。</t>
    <rPh sb="0" eb="5">
      <t xml:space="preserve">シュウロクキボウキョク </t>
    </rPh>
    <phoneticPr fontId="3"/>
  </si>
  <si>
    <r>
      <rPr>
        <sz val="14"/>
        <color rgb="FFFF0000"/>
        <rFont val="ＭＳ Ｐゴシック"/>
        <family val="2"/>
        <charset val="128"/>
      </rPr>
      <t>4曲以上演舞されたハラウ</t>
    </r>
    <r>
      <rPr>
        <sz val="14"/>
        <rFont val="ＭＳ Ｐゴシック"/>
        <family val="3"/>
        <charset val="128"/>
      </rPr>
      <t>は、下部の『オリジナル版曲目指定』にて</t>
    </r>
    <rPh sb="14" eb="16">
      <t xml:space="preserve">カブノ </t>
    </rPh>
    <rPh sb="24" eb="28">
      <t xml:space="preserve">キョクモクシテイ </t>
    </rPh>
    <phoneticPr fontId="3"/>
  </si>
  <si>
    <t>Ver.1</t>
    <phoneticPr fontId="3"/>
  </si>
  <si>
    <t>下記いずれかの方法でお支払いください。</t>
    <rPh sb="7" eb="9">
      <t xml:space="preserve">ホウホウデ </t>
    </rPh>
    <phoneticPr fontId="3"/>
  </si>
  <si>
    <t>〔ゆうちょ振替口座払込〕</t>
    <rPh sb="7" eb="9">
      <t>ユウビンコウザ</t>
    </rPh>
    <rPh sb="9" eb="11">
      <t xml:space="preserve">ハライコミ </t>
    </rPh>
    <phoneticPr fontId="3"/>
  </si>
  <si>
    <t>〔銀行口座振込〕</t>
    <rPh sb="1" eb="5">
      <t>ギンコウコウザ</t>
    </rPh>
    <rPh sb="5" eb="7">
      <t xml:space="preserve">フリコミ </t>
    </rPh>
    <phoneticPr fontId="3"/>
  </si>
  <si>
    <t>なお、払込・振込手数料はお客様負担にてお願いします。</t>
    <rPh sb="3" eb="5">
      <t xml:space="preserve">ハライコミ </t>
    </rPh>
    <phoneticPr fontId="3"/>
  </si>
  <si>
    <t>お支払方法</t>
    <phoneticPr fontId="3"/>
  </si>
  <si>
    <r>
      <t>また、</t>
    </r>
    <r>
      <rPr>
        <sz val="16"/>
        <color rgb="FFFF0000"/>
        <rFont val="ＭＳ Ｐゴシック"/>
        <family val="2"/>
        <charset val="128"/>
      </rPr>
      <t>お支払方法の指定</t>
    </r>
    <r>
      <rPr>
        <sz val="16"/>
        <rFont val="ＭＳ Ｐゴシック"/>
        <family val="2"/>
        <charset val="128"/>
      </rPr>
      <t>がございますので</t>
    </r>
    <r>
      <rPr>
        <sz val="16"/>
        <color rgb="FFFF0000"/>
        <rFont val="ＭＳ Ｐゴシック"/>
        <family val="3"/>
        <charset val="128"/>
      </rPr>
      <t>必ずご確認ください。</t>
    </r>
    <rPh sb="19" eb="20">
      <t>カナラ</t>
    </rPh>
    <rPh sb="22" eb="24">
      <t>カクニン</t>
    </rPh>
    <phoneticPr fontId="3"/>
  </si>
  <si>
    <t>【お支払方法】</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</si>
</sst>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 &quot;枚&quot;"/>
    <numFmt numFmtId="177" formatCode="#,##0\ &quot;円&quot;"/>
    <numFmt numFmtId="178" formatCode="000"/>
    <numFmt numFmtId="179" formatCode="#,###\ &quot;点&quot;"/>
    <numFmt numFmtId="180" formatCode="00"/>
    <numFmt numFmtId="181" formatCode=";;;"/>
  </numFmts>
  <fonts count="37">
    <font>
      <sz val="10"/>
      <name val="ＭＳ Ｐゴシック"/>
      <family val="3"/>
      <charset val="128"/>
    </font>
    <font>
      <sz val="10"/>
      <name val="ＭＳ Ｐゴシック"/>
      <family val="3"/>
      <charset val="128"/>
    </font>
    <font>
      <sz val="16"/>
      <name val="ＭＳ Ｐゴシック"/>
      <family val="3"/>
      <charset val="128"/>
    </font>
    <font>
      <sz val="6"/>
      <name val="ＭＳ Ｐゴシック"/>
      <family val="2"/>
      <charset val="128"/>
    </font>
    <font>
      <sz val="14"/>
      <name val="ＭＳ Ｐゴシック"/>
      <family val="3"/>
      <charset val="128"/>
    </font>
    <font>
      <sz val="20"/>
      <name val="ＭＳ Ｐゴシック"/>
      <family val="3"/>
      <charset val="128"/>
    </font>
    <font>
      <sz val="12"/>
      <name val="ＭＳ Ｐゴシック"/>
      <family val="3"/>
      <charset val="128"/>
    </font>
    <font>
      <sz val="18"/>
      <name val="ＭＳ Ｐゴシック"/>
      <family val="3"/>
      <charset val="128"/>
    </font>
    <font>
      <sz val="14"/>
      <color indexed="10"/>
      <name val="ＭＳ Ｐゴシック"/>
      <family val="3"/>
      <charset val="128"/>
    </font>
    <font>
      <sz val="22"/>
      <name val="ＭＳ Ｐゴシック"/>
      <family val="3"/>
      <charset val="128"/>
    </font>
    <font>
      <sz val="16"/>
      <color indexed="10"/>
      <name val="ＭＳ Ｐゴシック"/>
      <family val="3"/>
      <charset val="128"/>
    </font>
    <font>
      <sz val="14"/>
      <color theme="0"/>
      <name val="ＭＳ Ｐゴシック"/>
      <family val="3"/>
      <charset val="128"/>
    </font>
    <font>
      <sz val="14"/>
      <color theme="1" tint="0.499984740745262"/>
      <name val="ＭＳ Ｐゴシック"/>
      <family val="3"/>
      <charset val="128"/>
    </font>
    <font>
      <sz val="16"/>
      <color rgb="FFCC0000"/>
      <name val="ＭＳ Ｐゴシック"/>
      <family val="3"/>
      <charset val="128"/>
    </font>
    <font>
      <sz val="16"/>
      <color rgb="FFFF0000"/>
      <name val="ＭＳ Ｐゴシック"/>
      <family val="3"/>
      <charset val="128"/>
    </font>
    <font>
      <sz val="14"/>
      <color rgb="FFFF0000"/>
      <name val="ＭＳ Ｐゴシック"/>
      <family val="3"/>
      <charset val="128"/>
    </font>
    <font>
      <u/>
      <sz val="10"/>
      <color theme="10"/>
      <name val="ＭＳ Ｐゴシック"/>
      <family val="3"/>
      <charset val="128"/>
    </font>
    <font>
      <u/>
      <sz val="10"/>
      <color theme="11"/>
      <name val="ＭＳ Ｐゴシック"/>
      <family val="3"/>
      <charset val="128"/>
    </font>
    <font>
      <sz val="14"/>
      <color theme="0" tint="-0.34998626667073579"/>
      <name val="ＭＳ Ｐゴシック"/>
      <family val="2"/>
      <charset val="128"/>
    </font>
    <font>
      <b/>
      <sz val="16"/>
      <color rgb="FFC00000"/>
      <name val="ＭＳ Ｐゴシック"/>
      <family val="3"/>
      <charset val="128"/>
    </font>
    <font>
      <sz val="12"/>
      <color theme="1" tint="0.499984740745262"/>
      <name val="ＭＳ Ｐゴシック"/>
      <family val="2"/>
      <charset val="128"/>
    </font>
    <font>
      <sz val="18"/>
      <name val="ＭＳ Ｐゴシック"/>
      <family val="2"/>
      <charset val="128"/>
    </font>
    <font>
      <sz val="14"/>
      <name val="ＭＳ Ｐゴシック"/>
      <family val="2"/>
      <charset val="128"/>
    </font>
    <font>
      <sz val="16"/>
      <color rgb="FF0000FF"/>
      <name val="ＭＳ Ｐゴシック"/>
      <family val="2"/>
      <charset val="128"/>
    </font>
    <font>
      <sz val="26"/>
      <color rgb="FF0000FF"/>
      <name val="ＭＳ Ｐゴシック"/>
      <family val="3"/>
      <charset val="128"/>
    </font>
    <font>
      <sz val="16"/>
      <color rgb="FF00B050"/>
      <name val="ＭＳ Ｐゴシック"/>
      <family val="2"/>
      <charset val="128"/>
    </font>
    <font>
      <u/>
      <sz val="24"/>
      <color theme="10"/>
      <name val="ＭＳ Ｐゴシック"/>
      <family val="3"/>
      <charset val="128"/>
    </font>
    <font>
      <sz val="12"/>
      <name val="ＭＳ Ｐゴシック"/>
      <family val="2"/>
      <charset val="128"/>
    </font>
    <font>
      <sz val="12"/>
      <color rgb="FFFF0000"/>
      <name val="ＭＳ Ｐゴシック"/>
      <family val="3"/>
      <charset val="128"/>
    </font>
    <font>
      <sz val="10"/>
      <color rgb="FFFF0000"/>
      <name val="ＭＳ Ｐゴシック"/>
      <family val="2"/>
      <charset val="128"/>
    </font>
    <font>
      <b/>
      <sz val="16"/>
      <name val="ＭＳ Ｐゴシック"/>
      <family val="2"/>
      <charset val="128"/>
    </font>
    <font>
      <i/>
      <sz val="6"/>
      <color rgb="FFFFFFCC"/>
      <name val="ＭＳ Ｐゴシック"/>
      <family val="2"/>
      <charset val="128"/>
    </font>
    <font>
      <sz val="6"/>
      <color rgb="FFFFFFCC"/>
      <name val="ＭＳ Ｐゴシック"/>
      <family val="3"/>
      <charset val="128"/>
    </font>
    <font>
      <sz val="16"/>
      <color rgb="FFFF0000"/>
      <name val="ＭＳ Ｐゴシック"/>
      <family val="2"/>
      <charset val="128"/>
    </font>
    <font>
      <sz val="16"/>
      <name val="ＭＳ Ｐゴシック"/>
      <family val="2"/>
      <charset val="128"/>
    </font>
    <font>
      <sz val="10"/>
      <name val="ＭＳ Ｐゴシック"/>
      <family val="2"/>
      <charset val="128"/>
    </font>
    <font>
      <sz val="14"/>
      <color rgb="FFFF0000"/>
      <name val="ＭＳ Ｐゴシック"/>
      <family val="2"/>
      <charset val="128"/>
    </font>
  </fonts>
  <fills count="11">
    <fill>
      <patternFill patternType="none"/>
    </fill>
    <fill>
      <patternFill patternType="gray125"/>
    </fill>
    <fill>
      <patternFill patternType="mediumGray">
        <fgColor indexed="9"/>
        <bgColor indexed="43"/>
      </patternFill>
    </fill>
    <fill>
      <patternFill patternType="mediumGray">
        <fgColor indexed="9"/>
        <bgColor indexed="45"/>
      </patternFill>
    </fill>
    <fill>
      <patternFill patternType="mediumGray">
        <fgColor indexed="9"/>
        <bgColor indexed="42"/>
      </patternFill>
    </fill>
    <fill>
      <patternFill patternType="solid">
        <fgColor rgb="FFF0F0F0"/>
        <bgColor indexed="64"/>
      </patternFill>
    </fill>
    <fill>
      <patternFill patternType="solid">
        <fgColor rgb="FFF0F0F0"/>
        <bgColor indexed="9"/>
      </patternFill>
    </fill>
    <fill>
      <patternFill patternType="mediumGray">
        <fgColor indexed="9"/>
        <bgColor rgb="FFF0F0F0"/>
      </patternFill>
    </fill>
    <fill>
      <patternFill patternType="mediumGray">
        <fgColor indexed="9"/>
        <bgColor rgb="FFCCFFCC"/>
      </patternFill>
    </fill>
    <fill>
      <patternFill patternType="solid">
        <fgColor rgb="FFFFD2FF"/>
        <bgColor indexed="64"/>
      </patternFill>
    </fill>
    <fill>
      <patternFill patternType="mediumGray">
        <fgColor indexed="9"/>
        <bgColor rgb="FFDDFFDD"/>
      </patternFill>
    </fill>
  </fills>
  <borders count="136">
    <border>
      <left/>
      <right/>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thin">
        <color auto="1"/>
      </left>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bottom style="hair">
        <color auto="1"/>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style="hair">
        <color auto="1"/>
      </left>
      <right/>
      <top style="hair">
        <color auto="1"/>
      </top>
      <bottom style="hair">
        <color auto="1"/>
      </bottom>
      <diagonal/>
    </border>
    <border>
      <left style="thin">
        <color auto="1"/>
      </left>
      <right/>
      <top style="hair">
        <color auto="1"/>
      </top>
      <bottom style="hair">
        <color auto="1"/>
      </bottom>
      <diagonal/>
    </border>
    <border>
      <left style="thin">
        <color auto="1"/>
      </left>
      <right/>
      <top/>
      <bottom style="hair">
        <color auto="1"/>
      </bottom>
      <diagonal/>
    </border>
    <border>
      <left/>
      <right/>
      <top style="hair">
        <color auto="1"/>
      </top>
      <bottom style="medium">
        <color auto="1"/>
      </bottom>
      <diagonal/>
    </border>
    <border>
      <left style="medium">
        <color auto="1"/>
      </left>
      <right style="hair">
        <color auto="1"/>
      </right>
      <top/>
      <bottom style="hair">
        <color auto="1"/>
      </bottom>
      <diagonal/>
    </border>
    <border>
      <left style="hair">
        <color auto="1"/>
      </left>
      <right style="medium">
        <color auto="1"/>
      </right>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bottom style="medium">
        <color auto="1"/>
      </bottom>
      <diagonal/>
    </border>
    <border>
      <left style="hair">
        <color auto="1"/>
      </left>
      <right/>
      <top/>
      <bottom style="medium">
        <color auto="1"/>
      </bottom>
      <diagonal/>
    </border>
    <border>
      <left/>
      <right/>
      <top/>
      <bottom style="medium">
        <color auto="1"/>
      </bottom>
      <diagonal/>
    </border>
    <border>
      <left/>
      <right style="hair">
        <color auto="1"/>
      </right>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bottom style="thin">
        <color auto="1"/>
      </bottom>
      <diagonal/>
    </border>
    <border>
      <left style="hair">
        <color auto="1"/>
      </left>
      <right style="hair">
        <color auto="1"/>
      </right>
      <top/>
      <bottom style="thin">
        <color auto="1"/>
      </bottom>
      <diagonal/>
    </border>
    <border>
      <left style="medium">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right/>
      <top style="medium">
        <color auto="1"/>
      </top>
      <bottom style="medium">
        <color auto="1"/>
      </bottom>
      <diagonal/>
    </border>
    <border>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right/>
      <top style="medium">
        <color auto="1"/>
      </top>
      <bottom style="hair">
        <color auto="1"/>
      </bottom>
      <diagonal/>
    </border>
    <border>
      <left style="thin">
        <color auto="1"/>
      </left>
      <right/>
      <top style="hair">
        <color auto="1"/>
      </top>
      <bottom style="thin">
        <color auto="1"/>
      </bottom>
      <diagonal/>
    </border>
    <border>
      <left/>
      <right style="thin">
        <color auto="1"/>
      </right>
      <top style="thin">
        <color auto="1"/>
      </top>
      <bottom style="hair">
        <color auto="1"/>
      </bottom>
      <diagonal/>
    </border>
    <border>
      <left/>
      <right style="thin">
        <color auto="1"/>
      </right>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hair">
        <color auto="1"/>
      </left>
      <right/>
      <top style="hair">
        <color auto="1"/>
      </top>
      <bottom style="medium">
        <color auto="1"/>
      </bottom>
      <diagonal/>
    </border>
    <border>
      <left style="hair">
        <color auto="1"/>
      </left>
      <right style="dotted">
        <color auto="1"/>
      </right>
      <top style="medium">
        <color auto="1"/>
      </top>
      <bottom style="thin">
        <color auto="1"/>
      </bottom>
      <diagonal/>
    </border>
    <border>
      <left style="dotted">
        <color auto="1"/>
      </left>
      <right style="medium">
        <color auto="1"/>
      </right>
      <top style="medium">
        <color auto="1"/>
      </top>
      <bottom style="thin">
        <color auto="1"/>
      </bottom>
      <diagonal/>
    </border>
    <border>
      <left style="thick">
        <color auto="1"/>
      </left>
      <right/>
      <top style="thick">
        <color auto="1"/>
      </top>
      <bottom style="thin">
        <color auto="1"/>
      </bottom>
      <diagonal/>
    </border>
    <border>
      <left style="thin">
        <color auto="1"/>
      </left>
      <right style="hair">
        <color auto="1"/>
      </right>
      <top style="thick">
        <color auto="1"/>
      </top>
      <bottom style="thin">
        <color auto="1"/>
      </bottom>
      <diagonal/>
    </border>
    <border>
      <left style="hair">
        <color auto="1"/>
      </left>
      <right/>
      <top style="thick">
        <color auto="1"/>
      </top>
      <bottom style="thin">
        <color auto="1"/>
      </bottom>
      <diagonal/>
    </border>
    <border>
      <left style="thick">
        <color auto="1"/>
      </left>
      <right/>
      <top/>
      <bottom style="hair">
        <color auto="1"/>
      </bottom>
      <diagonal/>
    </border>
    <border>
      <left style="thick">
        <color auto="1"/>
      </left>
      <right/>
      <top style="hair">
        <color auto="1"/>
      </top>
      <bottom style="hair">
        <color auto="1"/>
      </bottom>
      <diagonal/>
    </border>
    <border>
      <left style="hair">
        <color auto="1"/>
      </left>
      <right style="thick">
        <color auto="1"/>
      </right>
      <top style="hair">
        <color auto="1"/>
      </top>
      <bottom style="hair">
        <color auto="1"/>
      </bottom>
      <diagonal/>
    </border>
    <border>
      <left style="thick">
        <color auto="1"/>
      </left>
      <right/>
      <top style="thin">
        <color auto="1"/>
      </top>
      <bottom style="thick">
        <color auto="1"/>
      </bottom>
      <diagonal/>
    </border>
    <border>
      <left style="thin">
        <color auto="1"/>
      </left>
      <right style="hair">
        <color auto="1"/>
      </right>
      <top style="thin">
        <color auto="1"/>
      </top>
      <bottom style="thick">
        <color auto="1"/>
      </bottom>
      <diagonal/>
    </border>
    <border>
      <left style="hair">
        <color auto="1"/>
      </left>
      <right/>
      <top style="thin">
        <color auto="1"/>
      </top>
      <bottom style="thick">
        <color auto="1"/>
      </bottom>
      <diagonal/>
    </border>
    <border>
      <left style="thick">
        <color auto="1"/>
      </left>
      <right style="hair">
        <color auto="1"/>
      </right>
      <top style="thick">
        <color auto="1"/>
      </top>
      <bottom/>
      <diagonal/>
    </border>
    <border>
      <left style="hair">
        <color auto="1"/>
      </left>
      <right style="hair">
        <color auto="1"/>
      </right>
      <top style="thick">
        <color auto="1"/>
      </top>
      <bottom style="hair">
        <color auto="1"/>
      </bottom>
      <diagonal/>
    </border>
    <border>
      <left style="thick">
        <color auto="1"/>
      </left>
      <right style="hair">
        <color auto="1"/>
      </right>
      <top/>
      <bottom/>
      <diagonal/>
    </border>
    <border>
      <left style="thick">
        <color auto="1"/>
      </left>
      <right style="hair">
        <color auto="1"/>
      </right>
      <top/>
      <bottom style="thick">
        <color auto="1"/>
      </bottom>
      <diagonal/>
    </border>
    <border>
      <left style="hair">
        <color auto="1"/>
      </left>
      <right style="thick">
        <color auto="1"/>
      </right>
      <top style="thick">
        <color auto="1"/>
      </top>
      <bottom style="hair">
        <color auto="1"/>
      </bottom>
      <diagonal/>
    </border>
    <border>
      <left style="hair">
        <color auto="1"/>
      </left>
      <right style="thick">
        <color auto="1"/>
      </right>
      <top style="hair">
        <color auto="1"/>
      </top>
      <bottom style="thin">
        <color auto="1"/>
      </bottom>
      <diagonal/>
    </border>
    <border diagonalUp="1">
      <left style="hair">
        <color auto="1"/>
      </left>
      <right/>
      <top style="thick">
        <color auto="1"/>
      </top>
      <bottom style="hair">
        <color auto="1"/>
      </bottom>
      <diagonal style="hair">
        <color auto="1"/>
      </diagonal>
    </border>
    <border diagonalUp="1">
      <left style="hair">
        <color auto="1"/>
      </left>
      <right/>
      <top style="hair">
        <color auto="1"/>
      </top>
      <bottom style="hair">
        <color auto="1"/>
      </bottom>
      <diagonal style="hair">
        <color auto="1"/>
      </diagonal>
    </border>
    <border>
      <left style="hair">
        <color auto="1"/>
      </left>
      <right style="thick">
        <color auto="1"/>
      </right>
      <top/>
      <bottom style="thick">
        <color auto="1"/>
      </bottom>
      <diagonal/>
    </border>
    <border>
      <left style="thin">
        <color auto="1"/>
      </left>
      <right style="hair">
        <color auto="1"/>
      </right>
      <top style="thick">
        <color auto="1"/>
      </top>
      <bottom style="hair">
        <color auto="1"/>
      </bottom>
      <diagonal/>
    </border>
    <border>
      <left style="thin">
        <color auto="1"/>
      </left>
      <right style="hair">
        <color auto="1"/>
      </right>
      <top style="hair">
        <color auto="1"/>
      </top>
      <bottom style="thin">
        <color auto="1"/>
      </bottom>
      <diagonal/>
    </border>
    <border>
      <left style="thick">
        <color auto="1"/>
      </left>
      <right style="hair">
        <color auto="1"/>
      </right>
      <top/>
      <bottom style="medium">
        <color auto="1"/>
      </bottom>
      <diagonal/>
    </border>
    <border diagonalUp="1">
      <left style="hair">
        <color auto="1"/>
      </left>
      <right/>
      <top style="hair">
        <color auto="1"/>
      </top>
      <bottom style="medium">
        <color auto="1"/>
      </bottom>
      <diagonal style="hair">
        <color auto="1"/>
      </diagonal>
    </border>
    <border>
      <left style="thin">
        <color auto="1"/>
      </left>
      <right style="hair">
        <color auto="1"/>
      </right>
      <top style="hair">
        <color auto="1"/>
      </top>
      <bottom style="medium">
        <color auto="1"/>
      </bottom>
      <diagonal/>
    </border>
    <border>
      <left style="hair">
        <color auto="1"/>
      </left>
      <right style="thick">
        <color auto="1"/>
      </right>
      <top style="hair">
        <color auto="1"/>
      </top>
      <bottom style="medium">
        <color auto="1"/>
      </bottom>
      <diagonal/>
    </border>
    <border>
      <left style="hair">
        <color auto="1"/>
      </left>
      <right style="hair">
        <color auto="1"/>
      </right>
      <top style="medium">
        <color auto="1"/>
      </top>
      <bottom style="hair">
        <color auto="1"/>
      </bottom>
      <diagonal/>
    </border>
    <border diagonalUp="1">
      <left style="hair">
        <color auto="1"/>
      </left>
      <right/>
      <top style="medium">
        <color auto="1"/>
      </top>
      <bottom style="hair">
        <color auto="1"/>
      </bottom>
      <diagonal style="hair">
        <color auto="1"/>
      </diagonal>
    </border>
    <border>
      <left style="thin">
        <color auto="1"/>
      </left>
      <right style="hair">
        <color auto="1"/>
      </right>
      <top style="medium">
        <color auto="1"/>
      </top>
      <bottom style="hair">
        <color auto="1"/>
      </bottom>
      <diagonal/>
    </border>
    <border>
      <left style="hair">
        <color auto="1"/>
      </left>
      <right style="thick">
        <color auto="1"/>
      </right>
      <top style="medium">
        <color auto="1"/>
      </top>
      <bottom style="hair">
        <color auto="1"/>
      </bottom>
      <diagonal/>
    </border>
    <border>
      <left style="hair">
        <color auto="1"/>
      </left>
      <right style="hair">
        <color auto="1"/>
      </right>
      <top style="hair">
        <color auto="1"/>
      </top>
      <bottom style="thick">
        <color auto="1"/>
      </bottom>
      <diagonal/>
    </border>
    <border diagonalUp="1">
      <left style="hair">
        <color auto="1"/>
      </left>
      <right/>
      <top style="hair">
        <color auto="1"/>
      </top>
      <bottom style="thick">
        <color auto="1"/>
      </bottom>
      <diagonal style="hair">
        <color auto="1"/>
      </diagonal>
    </border>
    <border>
      <left style="medium">
        <color auto="1"/>
      </left>
      <right style="thin">
        <color auto="1"/>
      </right>
      <top style="medium">
        <color auto="1"/>
      </top>
      <bottom style="hair">
        <color auto="1"/>
      </bottom>
      <diagonal/>
    </border>
    <border>
      <left style="medium">
        <color auto="1"/>
      </left>
      <right style="thin">
        <color auto="1"/>
      </right>
      <top style="hair">
        <color auto="1"/>
      </top>
      <bottom style="medium">
        <color auto="1"/>
      </bottom>
      <diagonal/>
    </border>
    <border>
      <left style="medium">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style="hair">
        <color auto="1"/>
      </bottom>
      <diagonal/>
    </border>
    <border>
      <left/>
      <right style="medium">
        <color auto="1"/>
      </right>
      <top style="hair">
        <color auto="1"/>
      </top>
      <bottom style="medium">
        <color auto="1"/>
      </bottom>
      <diagonal/>
    </border>
    <border>
      <left style="thin">
        <color auto="1"/>
      </left>
      <right style="thin">
        <color auto="1"/>
      </right>
      <top style="thin">
        <color auto="1"/>
      </top>
      <bottom style="hair">
        <color auto="1"/>
      </bottom>
      <diagonal/>
    </border>
    <border>
      <left style="medium">
        <color auto="1"/>
      </left>
      <right/>
      <top style="medium">
        <color auto="1"/>
      </top>
      <bottom style="medium">
        <color auto="1"/>
      </bottom>
      <diagonal/>
    </border>
    <border>
      <left style="thin">
        <color auto="1"/>
      </left>
      <right/>
      <top style="medium">
        <color auto="1"/>
      </top>
      <bottom style="medium">
        <color auto="1"/>
      </bottom>
      <diagonal/>
    </border>
    <border diagonalUp="1">
      <left style="thin">
        <color auto="1"/>
      </left>
      <right style="thin">
        <color auto="1"/>
      </right>
      <top style="thin">
        <color auto="1"/>
      </top>
      <bottom style="hair">
        <color auto="1"/>
      </bottom>
      <diagonal style="hair">
        <color auto="1"/>
      </diagonal>
    </border>
    <border>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hair">
        <color auto="1"/>
      </left>
      <right style="thick">
        <color auto="1"/>
      </right>
      <top style="thick">
        <color auto="1"/>
      </top>
      <bottom style="thin">
        <color auto="1"/>
      </bottom>
      <diagonal/>
    </border>
    <border>
      <left style="hair">
        <color auto="1"/>
      </left>
      <right style="thick">
        <color auto="1"/>
      </right>
      <top/>
      <bottom style="hair">
        <color auto="1"/>
      </bottom>
      <diagonal/>
    </border>
    <border>
      <left style="hair">
        <color auto="1"/>
      </left>
      <right style="thick">
        <color auto="1"/>
      </right>
      <top style="thin">
        <color auto="1"/>
      </top>
      <bottom style="thick">
        <color auto="1"/>
      </bottom>
      <diagonal/>
    </border>
    <border>
      <left style="thick">
        <color auto="1"/>
      </left>
      <right/>
      <top style="thin">
        <color auto="1"/>
      </top>
      <bottom style="hair">
        <color auto="1"/>
      </bottom>
      <diagonal/>
    </border>
    <border>
      <left style="thick">
        <color auto="1"/>
      </left>
      <right/>
      <top style="hair">
        <color auto="1"/>
      </top>
      <bottom style="thick">
        <color auto="1"/>
      </bottom>
      <diagonal/>
    </border>
    <border>
      <left/>
      <right/>
      <top style="thick">
        <color auto="1"/>
      </top>
      <bottom style="thin">
        <color auto="1"/>
      </bottom>
      <diagonal/>
    </border>
    <border>
      <left/>
      <right/>
      <top style="thin">
        <color auto="1"/>
      </top>
      <bottom style="hair">
        <color auto="1"/>
      </bottom>
      <diagonal/>
    </border>
    <border>
      <left style="thin">
        <color auto="1"/>
      </left>
      <right/>
      <top style="thick">
        <color auto="1"/>
      </top>
      <bottom style="thin">
        <color auto="1"/>
      </bottom>
      <diagonal/>
    </border>
    <border>
      <left/>
      <right style="thick">
        <color auto="1"/>
      </right>
      <top style="thick">
        <color auto="1"/>
      </top>
      <bottom style="thin">
        <color auto="1"/>
      </bottom>
      <diagonal/>
    </border>
    <border>
      <left style="thick">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thick">
        <color auto="1"/>
      </right>
      <top style="thin">
        <color auto="1"/>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n">
        <color auto="1"/>
      </right>
      <top style="thick">
        <color auto="1"/>
      </top>
      <bottom style="thick">
        <color auto="1"/>
      </bottom>
      <diagonal/>
    </border>
    <border>
      <left style="thin">
        <color auto="1"/>
      </left>
      <right/>
      <top style="thick">
        <color auto="1"/>
      </top>
      <bottom style="thick">
        <color auto="1"/>
      </bottom>
      <diagonal/>
    </border>
    <border>
      <left/>
      <right style="thick">
        <color auto="1"/>
      </right>
      <top style="thick">
        <color auto="1"/>
      </top>
      <bottom style="thick">
        <color auto="1"/>
      </bottom>
      <diagonal/>
    </border>
    <border>
      <left style="thick">
        <color auto="1"/>
      </left>
      <right/>
      <top/>
      <bottom/>
      <diagonal/>
    </border>
    <border>
      <left/>
      <right style="thin">
        <color auto="1"/>
      </right>
      <top/>
      <bottom/>
      <diagonal/>
    </border>
    <border>
      <left style="thin">
        <color auto="1"/>
      </left>
      <right/>
      <top/>
      <bottom/>
      <diagonal/>
    </border>
    <border>
      <left/>
      <right style="thick">
        <color auto="1"/>
      </right>
      <top/>
      <bottom/>
      <diagonal/>
    </border>
    <border>
      <left/>
      <right/>
      <top style="thin">
        <color auto="1"/>
      </top>
      <bottom style="thick">
        <color auto="1"/>
      </bottom>
      <diagonal/>
    </border>
    <border>
      <left/>
      <right style="thin">
        <color auto="1"/>
      </right>
      <top style="thin">
        <color auto="1"/>
      </top>
      <bottom style="thick">
        <color auto="1"/>
      </bottom>
      <diagonal/>
    </border>
    <border>
      <left style="thin">
        <color auto="1"/>
      </left>
      <right/>
      <top style="thin">
        <color auto="1"/>
      </top>
      <bottom style="thick">
        <color auto="1"/>
      </bottom>
      <diagonal/>
    </border>
    <border>
      <left/>
      <right style="thick">
        <color auto="1"/>
      </right>
      <top style="thin">
        <color auto="1"/>
      </top>
      <bottom style="thick">
        <color auto="1"/>
      </bottom>
      <diagonal/>
    </border>
    <border>
      <left style="thick">
        <color auto="1"/>
      </left>
      <right/>
      <top style="double">
        <color auto="1"/>
      </top>
      <bottom style="thick">
        <color auto="1"/>
      </bottom>
      <diagonal/>
    </border>
    <border>
      <left/>
      <right/>
      <top style="double">
        <color auto="1"/>
      </top>
      <bottom style="thick">
        <color auto="1"/>
      </bottom>
      <diagonal/>
    </border>
    <border>
      <left/>
      <right style="thin">
        <color auto="1"/>
      </right>
      <top style="double">
        <color auto="1"/>
      </top>
      <bottom style="thick">
        <color auto="1"/>
      </bottom>
      <diagonal/>
    </border>
    <border>
      <left style="thin">
        <color auto="1"/>
      </left>
      <right/>
      <top style="double">
        <color auto="1"/>
      </top>
      <bottom style="thick">
        <color auto="1"/>
      </bottom>
      <diagonal/>
    </border>
    <border>
      <left/>
      <right style="thick">
        <color auto="1"/>
      </right>
      <top style="double">
        <color auto="1"/>
      </top>
      <bottom style="thick">
        <color auto="1"/>
      </bottom>
      <diagonal/>
    </border>
    <border>
      <left style="thick">
        <color auto="1"/>
      </left>
      <right/>
      <top style="hair">
        <color auto="1"/>
      </top>
      <bottom style="dashed">
        <color auto="1"/>
      </bottom>
      <diagonal/>
    </border>
    <border>
      <left/>
      <right/>
      <top style="hair">
        <color auto="1"/>
      </top>
      <bottom style="dashed">
        <color auto="1"/>
      </bottom>
      <diagonal/>
    </border>
    <border>
      <left style="thin">
        <color auto="1"/>
      </left>
      <right style="thin">
        <color auto="1"/>
      </right>
      <top style="hair">
        <color auto="1"/>
      </top>
      <bottom style="dashed">
        <color auto="1"/>
      </bottom>
      <diagonal/>
    </border>
    <border diagonalUp="1">
      <left style="thin">
        <color auto="1"/>
      </left>
      <right style="thin">
        <color auto="1"/>
      </right>
      <top style="hair">
        <color auto="1"/>
      </top>
      <bottom style="dashed">
        <color auto="1"/>
      </bottom>
      <diagonal style="hair">
        <color auto="1"/>
      </diagonal>
    </border>
    <border>
      <left style="thin">
        <color auto="1"/>
      </left>
      <right style="thick">
        <color auto="1"/>
      </right>
      <top style="thin">
        <color auto="1"/>
      </top>
      <bottom style="dashed">
        <color auto="1"/>
      </bottom>
      <diagonal/>
    </border>
    <border>
      <left style="thin">
        <color auto="1"/>
      </left>
      <right style="thick">
        <color auto="1"/>
      </right>
      <top/>
      <bottom style="thin">
        <color auto="1"/>
      </bottom>
      <diagonal/>
    </border>
    <border>
      <left style="thin">
        <color auto="1"/>
      </left>
      <right style="thick">
        <color auto="1"/>
      </right>
      <top style="dashed">
        <color auto="1"/>
      </top>
      <bottom style="dashed">
        <color auto="1"/>
      </bottom>
      <diagonal/>
    </border>
    <border>
      <left/>
      <right/>
      <top/>
      <bottom style="thick">
        <color auto="1"/>
      </bottom>
      <diagonal/>
    </border>
    <border>
      <left/>
      <right style="thin">
        <color auto="1"/>
      </right>
      <top/>
      <bottom style="thick">
        <color auto="1"/>
      </bottom>
      <diagonal/>
    </border>
    <border>
      <left style="thin">
        <color auto="1"/>
      </left>
      <right style="thin">
        <color auto="1"/>
      </right>
      <top/>
      <bottom style="thick">
        <color auto="1"/>
      </bottom>
      <diagonal/>
    </border>
    <border diagonalUp="1">
      <left style="thin">
        <color auto="1"/>
      </left>
      <right style="thin">
        <color auto="1"/>
      </right>
      <top/>
      <bottom style="thick">
        <color auto="1"/>
      </bottom>
      <diagonal style="hair">
        <color auto="1"/>
      </diagonal>
    </border>
    <border>
      <left/>
      <right/>
      <top style="dashed">
        <color auto="1"/>
      </top>
      <bottom style="dashed">
        <color auto="1"/>
      </bottom>
      <diagonal/>
    </border>
    <border>
      <left style="thin">
        <color auto="1"/>
      </left>
      <right style="thin">
        <color auto="1"/>
      </right>
      <top style="dashed">
        <color auto="1"/>
      </top>
      <bottom style="dashed">
        <color auto="1"/>
      </bottom>
      <diagonal/>
    </border>
    <border diagonalUp="1">
      <left style="thin">
        <color auto="1"/>
      </left>
      <right style="thin">
        <color auto="1"/>
      </right>
      <top style="dashed">
        <color auto="1"/>
      </top>
      <bottom style="dashed">
        <color auto="1"/>
      </bottom>
      <diagonal style="hair">
        <color auto="1"/>
      </diagonal>
    </border>
    <border>
      <left style="thick">
        <color auto="1"/>
      </left>
      <right/>
      <top style="thick">
        <color auto="1"/>
      </top>
      <bottom/>
      <diagonal/>
    </border>
    <border>
      <left/>
      <right/>
      <top style="thick">
        <color auto="1"/>
      </top>
      <bottom/>
      <diagonal/>
    </border>
    <border>
      <left/>
      <right style="thin">
        <color auto="1"/>
      </right>
      <top style="thick">
        <color auto="1"/>
      </top>
      <bottom/>
      <diagonal/>
    </border>
    <border>
      <left style="thin">
        <color auto="1"/>
      </left>
      <right/>
      <top style="thick">
        <color auto="1"/>
      </top>
      <bottom/>
      <diagonal/>
    </border>
    <border>
      <left/>
      <right style="thick">
        <color auto="1"/>
      </right>
      <top style="thick">
        <color auto="1"/>
      </top>
      <bottom/>
      <diagonal/>
    </border>
    <border>
      <left style="thin">
        <color auto="1"/>
      </left>
      <right style="thin">
        <color auto="1"/>
      </right>
      <top/>
      <bottom/>
      <diagonal/>
    </border>
    <border>
      <left style="thick">
        <color auto="1"/>
      </left>
      <right style="thin">
        <color auto="1"/>
      </right>
      <top style="thin">
        <color auto="1"/>
      </top>
      <bottom style="thick">
        <color auto="1"/>
      </bottom>
      <diagonal/>
    </border>
    <border>
      <left/>
      <right style="thick">
        <color auto="1"/>
      </right>
      <top/>
      <bottom style="thick">
        <color auto="1"/>
      </bottom>
      <diagonal/>
    </border>
  </borders>
  <cellStyleXfs count="55">
    <xf numFmtId="0" fontId="0" fillId="0" borderId="0"/>
    <xf numFmtId="38" fontId="1" fillId="0" borderId="0" applyFon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cellStyleXfs>
  <cellXfs count="231">
    <xf numFmtId="0" fontId="0" fillId="0" borderId="0" xfId="0"/>
    <xf numFmtId="0" fontId="4" fillId="0" borderId="0" xfId="0" applyFont="1"/>
    <xf numFmtId="0" fontId="5" fillId="0" borderId="0" xfId="0" applyFont="1"/>
    <xf numFmtId="176" fontId="2" fillId="2" borderId="1" xfId="0" applyNumberFormat="1" applyFont="1" applyFill="1" applyBorder="1" applyProtection="1">
      <protection locked="0"/>
    </xf>
    <xf numFmtId="176" fontId="2" fillId="2" borderId="2" xfId="0" applyNumberFormat="1" applyFont="1" applyFill="1" applyBorder="1" applyProtection="1">
      <protection locked="0"/>
    </xf>
    <xf numFmtId="0" fontId="4" fillId="0" borderId="0" xfId="0" applyFont="1" applyAlignment="1">
      <alignment horizontal="right"/>
    </xf>
    <xf numFmtId="0" fontId="6" fillId="0" borderId="0" xfId="0" applyFont="1"/>
    <xf numFmtId="0" fontId="11" fillId="0" borderId="0" xfId="0" applyFont="1"/>
    <xf numFmtId="0" fontId="4" fillId="0" borderId="6" xfId="0" applyFont="1" applyBorder="1" applyAlignment="1">
      <alignment horizontal="center"/>
    </xf>
    <xf numFmtId="0" fontId="4" fillId="0" borderId="7" xfId="0" applyFont="1" applyBorder="1" applyAlignment="1">
      <alignment horizontal="center"/>
    </xf>
    <xf numFmtId="49" fontId="2" fillId="0" borderId="6" xfId="0" applyNumberFormat="1" applyFont="1" applyBorder="1" applyAlignment="1" applyProtection="1">
      <alignment horizontal="center"/>
      <protection locked="0"/>
    </xf>
    <xf numFmtId="49" fontId="2" fillId="0" borderId="7" xfId="0" applyNumberFormat="1" applyFont="1" applyBorder="1" applyAlignment="1" applyProtection="1">
      <alignment horizontal="center"/>
      <protection locked="0"/>
    </xf>
    <xf numFmtId="0" fontId="12" fillId="0" borderId="0" xfId="0" applyFont="1"/>
    <xf numFmtId="0" fontId="7" fillId="0" borderId="0" xfId="0" applyFont="1"/>
    <xf numFmtId="0" fontId="13" fillId="0" borderId="0" xfId="0" applyFont="1"/>
    <xf numFmtId="176" fontId="2" fillId="2" borderId="8" xfId="0" applyNumberFormat="1" applyFont="1" applyFill="1" applyBorder="1" applyProtection="1">
      <protection locked="0"/>
    </xf>
    <xf numFmtId="176" fontId="2" fillId="2" borderId="9" xfId="0" applyNumberFormat="1" applyFont="1" applyFill="1" applyBorder="1" applyProtection="1">
      <protection locked="0"/>
    </xf>
    <xf numFmtId="0" fontId="4" fillId="0" borderId="0" xfId="0" applyFont="1" applyAlignment="1">
      <alignment horizontal="center"/>
    </xf>
    <xf numFmtId="49" fontId="2" fillId="0" borderId="0" xfId="0" applyNumberFormat="1" applyFont="1" applyAlignment="1" applyProtection="1">
      <alignment horizontal="center"/>
      <protection locked="0"/>
    </xf>
    <xf numFmtId="0" fontId="2" fillId="0" borderId="0" xfId="0" applyFont="1"/>
    <xf numFmtId="0" fontId="9" fillId="0" borderId="0" xfId="0" applyFont="1"/>
    <xf numFmtId="0" fontId="15" fillId="0" borderId="0" xfId="0" applyFont="1"/>
    <xf numFmtId="0" fontId="2" fillId="0" borderId="0" xfId="0" applyFont="1" applyAlignment="1">
      <alignment horizontal="right"/>
    </xf>
    <xf numFmtId="0" fontId="13" fillId="0" borderId="0" xfId="0" applyFont="1" applyAlignment="1">
      <alignment horizontal="right"/>
    </xf>
    <xf numFmtId="0" fontId="14" fillId="0" borderId="0" xfId="0" applyFont="1" applyAlignment="1">
      <alignment horizontal="right"/>
    </xf>
    <xf numFmtId="49" fontId="2" fillId="2" borderId="13" xfId="0" applyNumberFormat="1" applyFont="1" applyFill="1" applyBorder="1" applyAlignment="1" applyProtection="1">
      <alignment horizontal="center"/>
      <protection locked="0"/>
    </xf>
    <xf numFmtId="49" fontId="2" fillId="2" borderId="16" xfId="0" applyNumberFormat="1" applyFont="1" applyFill="1" applyBorder="1" applyAlignment="1" applyProtection="1">
      <alignment horizontal="center"/>
      <protection locked="0"/>
    </xf>
    <xf numFmtId="49" fontId="2" fillId="0" borderId="17" xfId="0" applyNumberFormat="1" applyFont="1" applyBorder="1" applyAlignment="1" applyProtection="1">
      <alignment horizontal="center"/>
      <protection locked="0"/>
    </xf>
    <xf numFmtId="49" fontId="2" fillId="0" borderId="18" xfId="0" applyNumberFormat="1" applyFont="1" applyBorder="1" applyAlignment="1" applyProtection="1">
      <alignment horizontal="center"/>
      <protection locked="0"/>
    </xf>
    <xf numFmtId="49" fontId="2" fillId="0" borderId="19" xfId="0" applyNumberFormat="1" applyFont="1" applyBorder="1" applyAlignment="1" applyProtection="1">
      <alignment horizontal="center"/>
      <protection locked="0"/>
    </xf>
    <xf numFmtId="176" fontId="2" fillId="2" borderId="20" xfId="0" applyNumberFormat="1" applyFont="1" applyFill="1" applyBorder="1" applyProtection="1">
      <protection locked="0"/>
    </xf>
    <xf numFmtId="0" fontId="4" fillId="3" borderId="22" xfId="0" applyFont="1" applyFill="1" applyBorder="1" applyAlignment="1">
      <alignment horizontal="center"/>
    </xf>
    <xf numFmtId="0" fontId="4" fillId="3" borderId="24" xfId="0" applyFont="1" applyFill="1" applyBorder="1" applyAlignment="1">
      <alignment horizontal="right"/>
    </xf>
    <xf numFmtId="0" fontId="4" fillId="0" borderId="25" xfId="0" applyFont="1" applyBorder="1" applyAlignment="1">
      <alignment horizontal="right"/>
    </xf>
    <xf numFmtId="0" fontId="4" fillId="0" borderId="26" xfId="0" applyFont="1" applyBorder="1" applyAlignment="1">
      <alignment horizontal="right"/>
    </xf>
    <xf numFmtId="0" fontId="4" fillId="0" borderId="27" xfId="0" applyFont="1" applyBorder="1" applyAlignment="1">
      <alignment horizontal="right"/>
    </xf>
    <xf numFmtId="176" fontId="4" fillId="7" borderId="28" xfId="0" applyNumberFormat="1" applyFont="1" applyFill="1" applyBorder="1"/>
    <xf numFmtId="0" fontId="4" fillId="3" borderId="3" xfId="0" applyFont="1" applyFill="1" applyBorder="1" applyAlignment="1">
      <alignment vertical="center"/>
    </xf>
    <xf numFmtId="0" fontId="4" fillId="3" borderId="11" xfId="0" applyFont="1" applyFill="1" applyBorder="1" applyAlignment="1">
      <alignment vertical="center"/>
    </xf>
    <xf numFmtId="0" fontId="4" fillId="3" borderId="10" xfId="0" applyFont="1" applyFill="1" applyBorder="1" applyAlignment="1">
      <alignment vertical="center"/>
    </xf>
    <xf numFmtId="0" fontId="4" fillId="3" borderId="31" xfId="0" applyFont="1" applyFill="1" applyBorder="1" applyAlignment="1">
      <alignment vertical="center"/>
    </xf>
    <xf numFmtId="0" fontId="4" fillId="6" borderId="33" xfId="0" applyFont="1" applyFill="1" applyBorder="1" applyAlignment="1">
      <alignment vertical="center"/>
    </xf>
    <xf numFmtId="49" fontId="4" fillId="2" borderId="33" xfId="0" applyNumberFormat="1" applyFont="1" applyFill="1" applyBorder="1" applyAlignment="1" applyProtection="1">
      <alignment vertical="center"/>
      <protection locked="0"/>
    </xf>
    <xf numFmtId="49" fontId="4" fillId="2" borderId="34" xfId="0" applyNumberFormat="1" applyFont="1" applyFill="1" applyBorder="1" applyAlignment="1" applyProtection="1">
      <alignment vertical="center"/>
      <protection locked="0"/>
    </xf>
    <xf numFmtId="49" fontId="4" fillId="2" borderId="34" xfId="0" applyNumberFormat="1" applyFont="1" applyFill="1" applyBorder="1" applyAlignment="1" applyProtection="1">
      <alignment vertical="center" wrapText="1"/>
      <protection locked="0"/>
    </xf>
    <xf numFmtId="0" fontId="4" fillId="5" borderId="35" xfId="0" applyFont="1" applyFill="1" applyBorder="1" applyAlignment="1">
      <alignment horizontal="left" vertical="center"/>
    </xf>
    <xf numFmtId="0" fontId="4" fillId="6" borderId="11" xfId="0" applyFont="1" applyFill="1" applyBorder="1" applyAlignment="1">
      <alignment vertical="center"/>
    </xf>
    <xf numFmtId="0" fontId="4" fillId="5" borderId="31" xfId="0" applyFont="1" applyFill="1" applyBorder="1" applyAlignment="1">
      <alignment horizontal="left" vertical="center"/>
    </xf>
    <xf numFmtId="178" fontId="5" fillId="2" borderId="3" xfId="0" applyNumberFormat="1" applyFont="1" applyFill="1" applyBorder="1" applyAlignment="1">
      <alignment horizontal="left" vertical="center" indent="1"/>
    </xf>
    <xf numFmtId="49" fontId="4" fillId="2" borderId="11" xfId="0" applyNumberFormat="1" applyFont="1" applyFill="1" applyBorder="1" applyAlignment="1">
      <alignment vertical="center"/>
    </xf>
    <xf numFmtId="176" fontId="2" fillId="2" borderId="36" xfId="0" applyNumberFormat="1" applyFont="1" applyFill="1" applyBorder="1" applyProtection="1">
      <protection locked="0"/>
    </xf>
    <xf numFmtId="179" fontId="4" fillId="7" borderId="29" xfId="0" applyNumberFormat="1" applyFont="1" applyFill="1" applyBorder="1"/>
    <xf numFmtId="0" fontId="4" fillId="3" borderId="38" xfId="0" applyFont="1" applyFill="1" applyBorder="1" applyAlignment="1">
      <alignment horizontal="center" vertical="center" wrapText="1"/>
    </xf>
    <xf numFmtId="179" fontId="2" fillId="2" borderId="14" xfId="0" applyNumberFormat="1" applyFont="1" applyFill="1" applyBorder="1" applyProtection="1">
      <protection locked="0"/>
    </xf>
    <xf numFmtId="179" fontId="2" fillId="2" borderId="15" xfId="0" applyNumberFormat="1" applyFont="1" applyFill="1" applyBorder="1" applyProtection="1">
      <protection locked="0"/>
    </xf>
    <xf numFmtId="179" fontId="2" fillId="2" borderId="21" xfId="0" applyNumberFormat="1" applyFont="1" applyFill="1" applyBorder="1" applyProtection="1">
      <protection locked="0"/>
    </xf>
    <xf numFmtId="0" fontId="4" fillId="4" borderId="2" xfId="0" applyFont="1" applyFill="1" applyBorder="1"/>
    <xf numFmtId="176" fontId="4" fillId="6" borderId="2" xfId="0" applyNumberFormat="1" applyFont="1" applyFill="1" applyBorder="1"/>
    <xf numFmtId="176" fontId="2" fillId="2" borderId="5" xfId="0" applyNumberFormat="1" applyFont="1" applyFill="1" applyBorder="1" applyProtection="1">
      <protection locked="0"/>
    </xf>
    <xf numFmtId="176" fontId="2" fillId="2" borderId="4" xfId="0" applyNumberFormat="1" applyFont="1" applyFill="1" applyBorder="1" applyProtection="1">
      <protection locked="0"/>
    </xf>
    <xf numFmtId="0" fontId="4" fillId="3" borderId="23" xfId="0" applyFont="1" applyFill="1" applyBorder="1" applyAlignment="1">
      <alignment horizontal="center" vertical="center" wrapText="1"/>
    </xf>
    <xf numFmtId="0" fontId="4" fillId="3" borderId="37" xfId="0" applyFont="1" applyFill="1" applyBorder="1" applyAlignment="1">
      <alignment horizontal="center" vertical="center" wrapText="1"/>
    </xf>
    <xf numFmtId="0" fontId="20" fillId="0" borderId="0" xfId="0" applyFont="1" applyAlignment="1">
      <alignment vertical="center"/>
    </xf>
    <xf numFmtId="49" fontId="4" fillId="0" borderId="0" xfId="0" applyNumberFormat="1" applyFont="1"/>
    <xf numFmtId="180" fontId="5" fillId="2" borderId="32" xfId="0" applyNumberFormat="1" applyFont="1" applyFill="1" applyBorder="1" applyAlignment="1" applyProtection="1">
      <alignment horizontal="left" vertical="center"/>
      <protection locked="0"/>
    </xf>
    <xf numFmtId="0" fontId="7" fillId="0" borderId="0" xfId="0" applyFont="1" applyAlignment="1">
      <alignment vertical="center"/>
    </xf>
    <xf numFmtId="0" fontId="12" fillId="0" borderId="0" xfId="0" applyFont="1" applyAlignment="1">
      <alignment vertical="center" wrapText="1"/>
    </xf>
    <xf numFmtId="0" fontId="7" fillId="0" borderId="0" xfId="0" applyFont="1" applyAlignment="1">
      <alignment horizontal="centerContinuous"/>
    </xf>
    <xf numFmtId="49" fontId="2" fillId="0" borderId="0" xfId="0" applyNumberFormat="1" applyFont="1" applyAlignment="1">
      <alignment horizontal="right"/>
    </xf>
    <xf numFmtId="0" fontId="21" fillId="0" borderId="0" xfId="0" applyFont="1"/>
    <xf numFmtId="0" fontId="4" fillId="3" borderId="39" xfId="0" applyFont="1" applyFill="1" applyBorder="1" applyAlignment="1">
      <alignment horizontal="center"/>
    </xf>
    <xf numFmtId="0" fontId="4" fillId="3" borderId="40" xfId="0" applyFont="1" applyFill="1" applyBorder="1" applyAlignment="1">
      <alignment horizontal="center" wrapText="1"/>
    </xf>
    <xf numFmtId="0" fontId="4" fillId="3" borderId="41" xfId="0" applyFont="1" applyFill="1" applyBorder="1" applyAlignment="1">
      <alignment horizontal="center" wrapText="1"/>
    </xf>
    <xf numFmtId="49" fontId="2" fillId="2" borderId="42" xfId="0" applyNumberFormat="1" applyFont="1" applyFill="1" applyBorder="1" applyAlignment="1" applyProtection="1">
      <alignment horizontal="center"/>
      <protection locked="0"/>
    </xf>
    <xf numFmtId="49" fontId="2" fillId="2" borderId="43" xfId="0" applyNumberFormat="1" applyFont="1" applyFill="1" applyBorder="1" applyAlignment="1" applyProtection="1">
      <alignment horizontal="center"/>
      <protection locked="0"/>
    </xf>
    <xf numFmtId="0" fontId="4" fillId="3" borderId="45" xfId="0" applyFont="1" applyFill="1" applyBorder="1" applyAlignment="1">
      <alignment horizontal="right"/>
    </xf>
    <xf numFmtId="176" fontId="4" fillId="6" borderId="46" xfId="0" applyNumberFormat="1" applyFont="1" applyFill="1" applyBorder="1"/>
    <xf numFmtId="176" fontId="4" fillId="6" borderId="47" xfId="0" applyNumberFormat="1" applyFont="1" applyFill="1" applyBorder="1"/>
    <xf numFmtId="0" fontId="4" fillId="4" borderId="49" xfId="0" applyFont="1" applyFill="1" applyBorder="1"/>
    <xf numFmtId="176" fontId="4" fillId="6" borderId="49" xfId="0" applyNumberFormat="1" applyFont="1" applyFill="1" applyBorder="1"/>
    <xf numFmtId="177" fontId="2" fillId="6" borderId="52" xfId="1" applyNumberFormat="1" applyFont="1" applyFill="1" applyBorder="1"/>
    <xf numFmtId="177" fontId="2" fillId="6" borderId="44" xfId="1" applyNumberFormat="1" applyFont="1" applyFill="1" applyBorder="1"/>
    <xf numFmtId="177" fontId="2" fillId="6" borderId="53" xfId="1" applyNumberFormat="1" applyFont="1" applyFill="1" applyBorder="1"/>
    <xf numFmtId="177" fontId="18" fillId="0" borderId="54" xfId="1" applyNumberFormat="1" applyFont="1" applyBorder="1"/>
    <xf numFmtId="177" fontId="18" fillId="0" borderId="55" xfId="1" applyNumberFormat="1" applyFont="1" applyBorder="1"/>
    <xf numFmtId="0" fontId="4" fillId="3" borderId="51" xfId="0" applyFont="1" applyFill="1" applyBorder="1" applyAlignment="1">
      <alignment horizontal="right"/>
    </xf>
    <xf numFmtId="177" fontId="2" fillId="6" borderId="56" xfId="0" applyNumberFormat="1" applyFont="1" applyFill="1" applyBorder="1"/>
    <xf numFmtId="177" fontId="4" fillId="0" borderId="57" xfId="1" applyNumberFormat="1" applyFont="1" applyBorder="1"/>
    <xf numFmtId="177" fontId="4" fillId="0" borderId="4" xfId="1" applyNumberFormat="1" applyFont="1" applyBorder="1"/>
    <xf numFmtId="177" fontId="4" fillId="0" borderId="58" xfId="1" applyNumberFormat="1" applyFont="1" applyBorder="1"/>
    <xf numFmtId="0" fontId="4" fillId="0" borderId="0" xfId="0" applyFont="1" applyAlignment="1">
      <alignment vertical="center"/>
    </xf>
    <xf numFmtId="0" fontId="4" fillId="4" borderId="20" xfId="0" applyFont="1" applyFill="1" applyBorder="1"/>
    <xf numFmtId="177" fontId="18" fillId="0" borderId="60" xfId="1" applyNumberFormat="1" applyFont="1" applyBorder="1"/>
    <xf numFmtId="177" fontId="4" fillId="0" borderId="61" xfId="1" applyNumberFormat="1" applyFont="1" applyBorder="1"/>
    <xf numFmtId="177" fontId="2" fillId="6" borderId="62" xfId="1" applyNumberFormat="1" applyFont="1" applyFill="1" applyBorder="1"/>
    <xf numFmtId="0" fontId="4" fillId="4" borderId="63" xfId="0" applyFont="1" applyFill="1" applyBorder="1"/>
    <xf numFmtId="176" fontId="4" fillId="6" borderId="63" xfId="0" applyNumberFormat="1" applyFont="1" applyFill="1" applyBorder="1"/>
    <xf numFmtId="177" fontId="18" fillId="0" borderId="64" xfId="1" applyNumberFormat="1" applyFont="1" applyBorder="1"/>
    <xf numFmtId="177" fontId="4" fillId="0" borderId="65" xfId="1" applyNumberFormat="1" applyFont="1" applyBorder="1"/>
    <xf numFmtId="177" fontId="2" fillId="6" borderId="66" xfId="1" applyNumberFormat="1" applyFont="1" applyFill="1" applyBorder="1"/>
    <xf numFmtId="0" fontId="4" fillId="4" borderId="67" xfId="0" applyFont="1" applyFill="1" applyBorder="1"/>
    <xf numFmtId="179" fontId="4" fillId="6" borderId="67" xfId="0" applyNumberFormat="1" applyFont="1" applyFill="1" applyBorder="1"/>
    <xf numFmtId="177" fontId="18" fillId="0" borderId="68" xfId="1" applyNumberFormat="1" applyFont="1" applyBorder="1"/>
    <xf numFmtId="0" fontId="4" fillId="0" borderId="0" xfId="0" applyFont="1" applyAlignment="1">
      <alignment horizontal="left"/>
    </xf>
    <xf numFmtId="176" fontId="2" fillId="0" borderId="0" xfId="0" applyNumberFormat="1" applyFont="1"/>
    <xf numFmtId="177" fontId="4" fillId="0" borderId="0" xfId="0" applyNumberFormat="1" applyFont="1"/>
    <xf numFmtId="179" fontId="4" fillId="0" borderId="0" xfId="0" applyNumberFormat="1" applyFont="1"/>
    <xf numFmtId="0" fontId="4" fillId="0" borderId="0" xfId="0" applyFont="1" applyAlignment="1">
      <alignment horizontal="center" vertical="center" wrapText="1"/>
    </xf>
    <xf numFmtId="179" fontId="2" fillId="0" borderId="0" xfId="0" applyNumberFormat="1" applyFont="1" applyProtection="1">
      <protection locked="0"/>
    </xf>
    <xf numFmtId="0" fontId="4" fillId="0" borderId="0" xfId="0" applyFont="1" applyAlignment="1">
      <alignment horizontal="center" wrapText="1"/>
    </xf>
    <xf numFmtId="176" fontId="2" fillId="0" borderId="0" xfId="0" applyNumberFormat="1" applyFont="1" applyProtection="1">
      <protection locked="0"/>
    </xf>
    <xf numFmtId="176" fontId="4" fillId="0" borderId="0" xfId="0" applyNumberFormat="1" applyFont="1"/>
    <xf numFmtId="0" fontId="11" fillId="0" borderId="26" xfId="0" applyFont="1" applyBorder="1" applyAlignment="1">
      <alignment vertical="center"/>
    </xf>
    <xf numFmtId="0" fontId="7" fillId="0" borderId="26" xfId="0" applyFont="1" applyBorder="1" applyAlignment="1">
      <alignment vertical="center"/>
    </xf>
    <xf numFmtId="0" fontId="4" fillId="0" borderId="26" xfId="0" applyFont="1" applyBorder="1" applyAlignment="1">
      <alignment vertical="center"/>
    </xf>
    <xf numFmtId="0" fontId="9" fillId="0" borderId="26" xfId="0" applyFont="1" applyBorder="1" applyAlignment="1">
      <alignment vertical="center"/>
    </xf>
    <xf numFmtId="0" fontId="4" fillId="0" borderId="72" xfId="0" applyFont="1" applyBorder="1" applyAlignment="1">
      <alignment vertical="center"/>
    </xf>
    <xf numFmtId="0" fontId="11" fillId="0" borderId="30" xfId="0" applyFont="1" applyBorder="1" applyAlignment="1">
      <alignment vertical="center"/>
    </xf>
    <xf numFmtId="0" fontId="7" fillId="0" borderId="30" xfId="0" applyFont="1" applyBorder="1" applyAlignment="1">
      <alignment vertical="center"/>
    </xf>
    <xf numFmtId="0" fontId="4" fillId="0" borderId="73" xfId="0" applyFont="1" applyBorder="1" applyAlignment="1">
      <alignment vertical="center"/>
    </xf>
    <xf numFmtId="0" fontId="11" fillId="0" borderId="12" xfId="0" applyFont="1" applyBorder="1" applyAlignment="1">
      <alignment vertical="center"/>
    </xf>
    <xf numFmtId="0" fontId="7" fillId="0" borderId="12" xfId="0" applyFont="1" applyBorder="1" applyAlignment="1">
      <alignment vertical="center"/>
    </xf>
    <xf numFmtId="0" fontId="4" fillId="0" borderId="74" xfId="0" applyFont="1" applyBorder="1" applyAlignment="1">
      <alignment vertical="center"/>
    </xf>
    <xf numFmtId="0" fontId="7" fillId="0" borderId="77" xfId="0" applyFont="1" applyBorder="1" applyAlignment="1">
      <alignment vertical="center"/>
    </xf>
    <xf numFmtId="179" fontId="4" fillId="6" borderId="20" xfId="0" applyNumberFormat="1" applyFont="1" applyFill="1" applyBorder="1"/>
    <xf numFmtId="176" fontId="2" fillId="2" borderId="75" xfId="0" applyNumberFormat="1" applyFont="1" applyFill="1" applyBorder="1" applyProtection="1">
      <protection locked="0"/>
    </xf>
    <xf numFmtId="177" fontId="18" fillId="0" borderId="78" xfId="1" applyNumberFormat="1" applyFont="1" applyBorder="1" applyProtection="1"/>
    <xf numFmtId="177" fontId="4" fillId="0" borderId="75" xfId="0" applyNumberFormat="1" applyFont="1" applyBorder="1"/>
    <xf numFmtId="0" fontId="4" fillId="3" borderId="80" xfId="0" applyFont="1" applyFill="1" applyBorder="1" applyAlignment="1">
      <alignment horizontal="center"/>
    </xf>
    <xf numFmtId="0" fontId="4" fillId="3" borderId="80" xfId="0" applyFont="1" applyFill="1" applyBorder="1" applyAlignment="1">
      <alignment horizontal="right"/>
    </xf>
    <xf numFmtId="0" fontId="4" fillId="3" borderId="81" xfId="0" applyFont="1" applyFill="1" applyBorder="1" applyAlignment="1">
      <alignment horizontal="right"/>
    </xf>
    <xf numFmtId="181" fontId="4" fillId="0" borderId="0" xfId="0" applyNumberFormat="1" applyFont="1"/>
    <xf numFmtId="0" fontId="4" fillId="3" borderId="82" xfId="0" applyFont="1" applyFill="1" applyBorder="1" applyAlignment="1">
      <alignment horizontal="center" wrapText="1"/>
    </xf>
    <xf numFmtId="176" fontId="2" fillId="2" borderId="83" xfId="0" applyNumberFormat="1" applyFont="1" applyFill="1" applyBorder="1" applyProtection="1">
      <protection locked="0"/>
    </xf>
    <xf numFmtId="176" fontId="2" fillId="2" borderId="44" xfId="0" applyNumberFormat="1" applyFont="1" applyFill="1" applyBorder="1" applyProtection="1">
      <protection locked="0"/>
    </xf>
    <xf numFmtId="179" fontId="4" fillId="6" borderId="84" xfId="0" applyNumberFormat="1" applyFont="1" applyFill="1" applyBorder="1"/>
    <xf numFmtId="0" fontId="0" fillId="9" borderId="51" xfId="0" applyFill="1" applyBorder="1" applyAlignment="1">
      <alignment vertical="center"/>
    </xf>
    <xf numFmtId="0" fontId="4" fillId="9" borderId="48" xfId="0" applyFont="1" applyFill="1" applyBorder="1" applyAlignment="1">
      <alignment vertical="center"/>
    </xf>
    <xf numFmtId="0" fontId="4" fillId="9" borderId="50" xfId="0" applyFont="1" applyFill="1" applyBorder="1" applyAlignment="1">
      <alignment vertical="center"/>
    </xf>
    <xf numFmtId="0" fontId="4" fillId="9" borderId="59" xfId="0" applyFont="1" applyFill="1" applyBorder="1" applyAlignment="1">
      <alignment vertical="center"/>
    </xf>
    <xf numFmtId="0" fontId="4" fillId="8" borderId="85" xfId="0" applyFont="1" applyFill="1" applyBorder="1" applyAlignment="1">
      <alignment horizontal="left"/>
    </xf>
    <xf numFmtId="0" fontId="4" fillId="8" borderId="86" xfId="0" applyFont="1" applyFill="1" applyBorder="1" applyAlignment="1">
      <alignment horizontal="left"/>
    </xf>
    <xf numFmtId="0" fontId="4" fillId="3" borderId="87" xfId="0" applyFont="1" applyFill="1" applyBorder="1" applyAlignment="1">
      <alignment horizontal="center"/>
    </xf>
    <xf numFmtId="0" fontId="4" fillId="8" borderId="88" xfId="0" applyFont="1" applyFill="1" applyBorder="1" applyAlignment="1">
      <alignment horizontal="left"/>
    </xf>
    <xf numFmtId="0" fontId="7" fillId="0" borderId="30" xfId="0" applyFont="1" applyBorder="1" applyAlignment="1">
      <alignment horizontal="center" vertical="center"/>
    </xf>
    <xf numFmtId="0" fontId="7" fillId="0" borderId="12" xfId="0" applyFont="1" applyBorder="1" applyAlignment="1">
      <alignment horizontal="center" vertical="center"/>
    </xf>
    <xf numFmtId="49" fontId="9" fillId="0" borderId="30" xfId="0" applyNumberFormat="1" applyFont="1" applyBorder="1" applyAlignment="1">
      <alignment horizontal="center" vertical="center"/>
    </xf>
    <xf numFmtId="49" fontId="9" fillId="0" borderId="12" xfId="0" applyNumberFormat="1" applyFont="1" applyBorder="1" applyAlignment="1">
      <alignment horizontal="center" vertical="center"/>
    </xf>
    <xf numFmtId="0" fontId="25" fillId="0" borderId="0" xfId="0" applyFont="1"/>
    <xf numFmtId="177" fontId="7" fillId="6" borderId="89" xfId="0" applyNumberFormat="1" applyFont="1" applyFill="1" applyBorder="1"/>
    <xf numFmtId="177" fontId="7" fillId="6" borderId="90" xfId="0" applyNumberFormat="1" applyFont="1" applyFill="1" applyBorder="1"/>
    <xf numFmtId="177" fontId="7" fillId="6" borderId="94" xfId="0" applyNumberFormat="1" applyFont="1" applyFill="1" applyBorder="1"/>
    <xf numFmtId="177" fontId="7" fillId="6" borderId="95" xfId="0" applyNumberFormat="1" applyFont="1" applyFill="1" applyBorder="1"/>
    <xf numFmtId="0" fontId="4" fillId="3" borderId="96" xfId="0" applyFont="1" applyFill="1" applyBorder="1"/>
    <xf numFmtId="0" fontId="4" fillId="3" borderId="97" xfId="0" applyFont="1" applyFill="1" applyBorder="1"/>
    <xf numFmtId="0" fontId="4" fillId="3" borderId="98" xfId="0" applyFont="1" applyFill="1" applyBorder="1" applyAlignment="1">
      <alignment horizontal="right"/>
    </xf>
    <xf numFmtId="177" fontId="7" fillId="6" borderId="99" xfId="0" applyNumberFormat="1" applyFont="1" applyFill="1" applyBorder="1"/>
    <xf numFmtId="177" fontId="7" fillId="6" borderId="100" xfId="0" applyNumberFormat="1" applyFont="1" applyFill="1" applyBorder="1"/>
    <xf numFmtId="0" fontId="4" fillId="4" borderId="101" xfId="0" applyFont="1" applyFill="1" applyBorder="1"/>
    <xf numFmtId="0" fontId="4" fillId="4" borderId="0" xfId="0" applyFont="1" applyFill="1"/>
    <xf numFmtId="0" fontId="4" fillId="4" borderId="102" xfId="0" applyFont="1" applyFill="1" applyBorder="1"/>
    <xf numFmtId="177" fontId="7" fillId="6" borderId="103" xfId="0" applyNumberFormat="1" applyFont="1" applyFill="1" applyBorder="1"/>
    <xf numFmtId="177" fontId="7" fillId="6" borderId="104" xfId="0" applyNumberFormat="1" applyFont="1" applyFill="1" applyBorder="1"/>
    <xf numFmtId="0" fontId="4" fillId="3" borderId="39" xfId="0" applyFont="1" applyFill="1" applyBorder="1"/>
    <xf numFmtId="0" fontId="4" fillId="3" borderId="87" xfId="0" applyFont="1" applyFill="1" applyBorder="1"/>
    <xf numFmtId="0" fontId="4" fillId="3" borderId="79" xfId="0" applyFont="1" applyFill="1" applyBorder="1" applyAlignment="1">
      <alignment horizontal="right"/>
    </xf>
    <xf numFmtId="0" fontId="4" fillId="3" borderId="45" xfId="0" applyFont="1" applyFill="1" applyBorder="1"/>
    <xf numFmtId="0" fontId="4" fillId="3" borderId="105" xfId="0" applyFont="1" applyFill="1" applyBorder="1"/>
    <xf numFmtId="0" fontId="4" fillId="3" borderId="106" xfId="0" applyFont="1" applyFill="1" applyBorder="1" applyAlignment="1">
      <alignment horizontal="right"/>
    </xf>
    <xf numFmtId="177" fontId="7" fillId="6" borderId="107" xfId="0" applyNumberFormat="1" applyFont="1" applyFill="1" applyBorder="1"/>
    <xf numFmtId="177" fontId="7" fillId="6" borderId="108" xfId="0" applyNumberFormat="1" applyFont="1" applyFill="1" applyBorder="1"/>
    <xf numFmtId="0" fontId="19" fillId="3" borderId="109" xfId="0" applyFont="1" applyFill="1" applyBorder="1"/>
    <xf numFmtId="0" fontId="4" fillId="3" borderId="110" xfId="0" applyFont="1" applyFill="1" applyBorder="1" applyAlignment="1">
      <alignment horizontal="right"/>
    </xf>
    <xf numFmtId="0" fontId="4" fillId="3" borderId="111" xfId="0" applyFont="1" applyFill="1" applyBorder="1" applyAlignment="1">
      <alignment horizontal="right"/>
    </xf>
    <xf numFmtId="177" fontId="24" fillId="6" borderId="112" xfId="0" applyNumberFormat="1" applyFont="1" applyFill="1" applyBorder="1"/>
    <xf numFmtId="177" fontId="7" fillId="6" borderId="113" xfId="0" applyNumberFormat="1" applyFont="1" applyFill="1" applyBorder="1"/>
    <xf numFmtId="0" fontId="0" fillId="0" borderId="0" xfId="0" applyAlignment="1">
      <alignment vertical="center"/>
    </xf>
    <xf numFmtId="0" fontId="4" fillId="8" borderId="101" xfId="0" applyFont="1" applyFill="1" applyBorder="1" applyAlignment="1">
      <alignment horizontal="left"/>
    </xf>
    <xf numFmtId="0" fontId="4" fillId="8" borderId="114" xfId="0" applyFont="1" applyFill="1" applyBorder="1" applyAlignment="1">
      <alignment horizontal="left"/>
    </xf>
    <xf numFmtId="0" fontId="4" fillId="8" borderId="115" xfId="0" applyFont="1" applyFill="1" applyBorder="1" applyAlignment="1">
      <alignment horizontal="left"/>
    </xf>
    <xf numFmtId="176" fontId="2" fillId="2" borderId="116" xfId="0" applyNumberFormat="1" applyFont="1" applyFill="1" applyBorder="1" applyProtection="1">
      <protection locked="0"/>
    </xf>
    <xf numFmtId="177" fontId="18" fillId="0" borderId="117" xfId="1" applyNumberFormat="1" applyFont="1" applyBorder="1" applyProtection="1"/>
    <xf numFmtId="177" fontId="4" fillId="0" borderId="116" xfId="0" applyNumberFormat="1" applyFont="1" applyBorder="1"/>
    <xf numFmtId="177" fontId="4" fillId="6" borderId="119" xfId="0" applyNumberFormat="1" applyFont="1" applyFill="1" applyBorder="1"/>
    <xf numFmtId="177" fontId="4" fillId="6" borderId="118" xfId="0" applyNumberFormat="1" applyFont="1" applyFill="1" applyBorder="1"/>
    <xf numFmtId="177" fontId="4" fillId="6" borderId="120" xfId="0" applyNumberFormat="1" applyFont="1" applyFill="1" applyBorder="1"/>
    <xf numFmtId="0" fontId="26" fillId="0" borderId="0" xfId="54" applyFont="1" applyProtection="1">
      <protection locked="0"/>
    </xf>
    <xf numFmtId="3" fontId="4" fillId="0" borderId="0" xfId="0" applyNumberFormat="1" applyFont="1"/>
    <xf numFmtId="0" fontId="4" fillId="8" borderId="121" xfId="0" applyFont="1" applyFill="1" applyBorder="1" applyAlignment="1">
      <alignment horizontal="left"/>
    </xf>
    <xf numFmtId="0" fontId="4" fillId="8" borderId="122" xfId="0" applyFont="1" applyFill="1" applyBorder="1" applyAlignment="1">
      <alignment horizontal="left"/>
    </xf>
    <xf numFmtId="176" fontId="2" fillId="2" borderId="123" xfId="0" applyNumberFormat="1" applyFont="1" applyFill="1" applyBorder="1" applyProtection="1">
      <protection locked="0"/>
    </xf>
    <xf numFmtId="177" fontId="18" fillId="0" borderId="124" xfId="1" applyNumberFormat="1" applyFont="1" applyBorder="1" applyProtection="1"/>
    <xf numFmtId="0" fontId="4" fillId="8" borderId="125" xfId="0" applyFont="1" applyFill="1" applyBorder="1" applyAlignment="1">
      <alignment horizontal="left"/>
    </xf>
    <xf numFmtId="176" fontId="2" fillId="2" borderId="126" xfId="0" applyNumberFormat="1" applyFont="1" applyFill="1" applyBorder="1" applyProtection="1">
      <protection locked="0"/>
    </xf>
    <xf numFmtId="177" fontId="18" fillId="0" borderId="127" xfId="1" applyNumberFormat="1" applyFont="1" applyBorder="1" applyProtection="1"/>
    <xf numFmtId="177" fontId="4" fillId="0" borderId="126" xfId="0" applyNumberFormat="1" applyFont="1" applyBorder="1"/>
    <xf numFmtId="178" fontId="2" fillId="0" borderId="0" xfId="0" applyNumberFormat="1" applyFont="1" applyAlignment="1">
      <alignment horizontal="centerContinuous"/>
    </xf>
    <xf numFmtId="0" fontId="27" fillId="0" borderId="0" xfId="0" applyFont="1"/>
    <xf numFmtId="0" fontId="28" fillId="0" borderId="0" xfId="0" applyFont="1"/>
    <xf numFmtId="0" fontId="4" fillId="3" borderId="128" xfId="0" applyFont="1" applyFill="1" applyBorder="1"/>
    <xf numFmtId="0" fontId="4" fillId="3" borderId="129" xfId="0" applyFont="1" applyFill="1" applyBorder="1"/>
    <xf numFmtId="0" fontId="4" fillId="3" borderId="130" xfId="0" applyFont="1" applyFill="1" applyBorder="1" applyAlignment="1">
      <alignment horizontal="right"/>
    </xf>
    <xf numFmtId="177" fontId="7" fillId="6" borderId="131" xfId="0" applyNumberFormat="1" applyFont="1" applyFill="1" applyBorder="1"/>
    <xf numFmtId="177" fontId="7" fillId="6" borderId="132" xfId="0" applyNumberFormat="1" applyFont="1" applyFill="1" applyBorder="1"/>
    <xf numFmtId="0" fontId="4" fillId="10" borderId="39" xfId="0" applyFont="1" applyFill="1" applyBorder="1"/>
    <xf numFmtId="0" fontId="4" fillId="10" borderId="87" xfId="0" applyFont="1" applyFill="1" applyBorder="1"/>
    <xf numFmtId="0" fontId="4" fillId="10" borderId="79" xfId="0" applyFont="1" applyFill="1" applyBorder="1"/>
    <xf numFmtId="0" fontId="4" fillId="10" borderId="91" xfId="0" applyFont="1" applyFill="1" applyBorder="1"/>
    <xf numFmtId="0" fontId="4" fillId="10" borderId="92" xfId="0" applyFont="1" applyFill="1" applyBorder="1"/>
    <xf numFmtId="0" fontId="4" fillId="10" borderId="93" xfId="0" applyFont="1" applyFill="1" applyBorder="1"/>
    <xf numFmtId="0" fontId="4" fillId="10" borderId="129" xfId="0" applyFont="1" applyFill="1" applyBorder="1"/>
    <xf numFmtId="0" fontId="4" fillId="10" borderId="130" xfId="0" applyFont="1" applyFill="1" applyBorder="1" applyAlignment="1">
      <alignment horizontal="right"/>
    </xf>
    <xf numFmtId="0" fontId="22" fillId="3" borderId="105" xfId="0" applyFont="1" applyFill="1" applyBorder="1"/>
    <xf numFmtId="0" fontId="30" fillId="3" borderId="110" xfId="0" applyFont="1" applyFill="1" applyBorder="1"/>
    <xf numFmtId="0" fontId="31" fillId="2" borderId="71" xfId="0" applyFont="1" applyFill="1" applyBorder="1" applyAlignment="1" applyProtection="1">
      <alignment vertical="center"/>
      <protection locked="0"/>
    </xf>
    <xf numFmtId="0" fontId="32" fillId="2" borderId="69" xfId="0" applyFont="1" applyFill="1" applyBorder="1" applyAlignment="1" applyProtection="1">
      <alignment vertical="center"/>
      <protection locked="0"/>
    </xf>
    <xf numFmtId="0" fontId="32" fillId="2" borderId="70" xfId="0" applyFont="1" applyFill="1" applyBorder="1" applyAlignment="1" applyProtection="1">
      <alignment vertical="center"/>
      <protection locked="0"/>
    </xf>
    <xf numFmtId="0" fontId="32" fillId="2" borderId="76" xfId="0" applyFont="1" applyFill="1" applyBorder="1" applyAlignment="1" applyProtection="1">
      <alignment vertical="center"/>
      <protection locked="0"/>
    </xf>
    <xf numFmtId="0" fontId="6" fillId="0" borderId="26" xfId="0" applyFont="1" applyBorder="1" applyAlignment="1">
      <alignment vertical="center"/>
    </xf>
    <xf numFmtId="0" fontId="22" fillId="0" borderId="0" xfId="0" applyFont="1"/>
    <xf numFmtId="0" fontId="34" fillId="0" borderId="0" xfId="0" applyFont="1"/>
    <xf numFmtId="180" fontId="2" fillId="2" borderId="75" xfId="0" applyNumberFormat="1" applyFont="1" applyFill="1" applyBorder="1" applyAlignment="1" applyProtection="1">
      <alignment horizontal="center"/>
      <protection locked="0"/>
    </xf>
    <xf numFmtId="0" fontId="34" fillId="0" borderId="0" xfId="0" applyFont="1" applyAlignment="1">
      <alignment horizontal="right"/>
    </xf>
    <xf numFmtId="3" fontId="0" fillId="0" borderId="0" xfId="0" applyNumberFormat="1"/>
    <xf numFmtId="177" fontId="4" fillId="0" borderId="133" xfId="0" applyNumberFormat="1" applyFont="1" applyBorder="1"/>
    <xf numFmtId="177" fontId="4" fillId="6" borderId="135" xfId="0" applyNumberFormat="1" applyFont="1" applyFill="1" applyBorder="1"/>
    <xf numFmtId="0" fontId="4" fillId="3" borderId="134" xfId="0" applyFont="1" applyFill="1" applyBorder="1" applyAlignment="1">
      <alignment horizontal="right"/>
    </xf>
    <xf numFmtId="0" fontId="15" fillId="0" borderId="0" xfId="0" applyFont="1" applyAlignment="1">
      <alignment horizontal="center" vertical="top"/>
    </xf>
    <xf numFmtId="0" fontId="4" fillId="0" borderId="96" xfId="0" applyFont="1" applyBorder="1" applyProtection="1">
      <protection locked="0"/>
    </xf>
    <xf numFmtId="0" fontId="0" fillId="0" borderId="97" xfId="0" applyBorder="1" applyProtection="1">
      <protection locked="0"/>
    </xf>
    <xf numFmtId="0" fontId="0" fillId="0" borderId="100" xfId="0" applyBorder="1" applyProtection="1">
      <protection locked="0"/>
    </xf>
  </cellXfs>
  <cellStyles count="55">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cellStyle name="桁区切り" xfId="1" builtinId="6"/>
    <cellStyle name="標準" xfId="0" builtinId="0"/>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s>
  <dxfs count="6">
    <dxf>
      <font>
        <b/>
        <i val="0"/>
        <color rgb="FFFF0000"/>
      </font>
      <fill>
        <patternFill>
          <fgColor indexed="64"/>
          <bgColor indexed="65"/>
        </patternFill>
      </fill>
    </dxf>
    <dxf>
      <font>
        <b/>
        <i val="0"/>
        <color rgb="FFFF0000"/>
      </font>
      <fill>
        <patternFill patternType="none">
          <fgColor indexed="64"/>
          <bgColor indexed="65"/>
        </patternFill>
      </fill>
    </dxf>
    <dxf>
      <font>
        <b/>
        <i val="0"/>
        <color rgb="FFFF0000"/>
      </font>
      <fill>
        <patternFill patternType="none">
          <fgColor indexed="64"/>
          <bgColor indexed="65"/>
        </patternFill>
      </fill>
    </dxf>
    <dxf>
      <font>
        <b/>
        <i val="0"/>
        <strike val="0"/>
        <color theme="0"/>
      </font>
      <fill>
        <patternFill patternType="solid">
          <fgColor indexed="64"/>
          <bgColor rgb="FFFF0000"/>
        </patternFill>
      </fill>
    </dxf>
    <dxf>
      <font>
        <b/>
        <i val="0"/>
        <color rgb="FFFF0000"/>
      </font>
      <fill>
        <patternFill patternType="none">
          <fgColor indexed="64"/>
          <bgColor indexed="65"/>
        </patternFill>
      </fill>
    </dxf>
    <dxf>
      <font>
        <b/>
        <i val="0"/>
        <color theme="0"/>
      </font>
      <fill>
        <patternFill patternType="solid">
          <fgColor indexed="64"/>
          <bgColor rgb="FFFF0000"/>
        </patternFill>
      </fill>
    </dxf>
  </dxfs>
  <tableStyles count="0" defaultTableStyle="TableStyleMedium9" defaultPivotStyle="PivotStyleLight16"/>
  <colors>
    <mruColors>
      <color rgb="FFFFFFCC"/>
      <color rgb="FFDDFFDD"/>
      <color rgb="FFEEFFEE"/>
      <color rgb="FFCCFFCC"/>
      <color rgb="FFE1F8E6"/>
      <color rgb="FFF0F0F0"/>
      <color rgb="FFFFD2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C$25" lockText="1" noThreeD="1"/>
</file>

<file path=xl/ctrlProps/ctrlProp2.xml><?xml version="1.0" encoding="utf-8"?>
<formControlPr xmlns="http://schemas.microsoft.com/office/spreadsheetml/2009/9/main" objectType="CheckBox" fmlaLink="$C$29" lockText="1" noThreeD="1"/>
</file>

<file path=xl/ctrlProps/ctrlProp3.xml><?xml version="1.0" encoding="utf-8"?>
<formControlPr xmlns="http://schemas.microsoft.com/office/spreadsheetml/2009/9/main" objectType="CheckBox" fmlaLink="$C$30" lockText="1" noThreeD="1"/>
</file>

<file path=xl/ctrlProps/ctrlProp4.xml><?xml version="1.0" encoding="utf-8"?>
<formControlPr xmlns="http://schemas.microsoft.com/office/spreadsheetml/2009/9/main" objectType="CheckBox" fmlaLink="$C$3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4</xdr:col>
      <xdr:colOff>215900</xdr:colOff>
      <xdr:row>38</xdr:row>
      <xdr:rowOff>152400</xdr:rowOff>
    </xdr:from>
    <xdr:to>
      <xdr:col>9</xdr:col>
      <xdr:colOff>208719</xdr:colOff>
      <xdr:row>42</xdr:row>
      <xdr:rowOff>228600</xdr:rowOff>
    </xdr:to>
    <xdr:pic>
      <xdr:nvPicPr>
        <xdr:cNvPr id="3" name="図 2" descr="creditcard_bank.jpg">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17600" y="12039600"/>
          <a:ext cx="7721600" cy="17018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304800</xdr:colOff>
          <xdr:row>24</xdr:row>
          <xdr:rowOff>0</xdr:rowOff>
        </xdr:from>
        <xdr:to>
          <xdr:col>2</xdr:col>
          <xdr:colOff>304800</xdr:colOff>
          <xdr:row>25</xdr:row>
          <xdr:rowOff>0</xdr:rowOff>
        </xdr:to>
        <xdr:sp macro="" textlink="">
          <xdr:nvSpPr>
            <xdr:cNvPr id="1025" name="Check Box 1" descr=" " hidden="1">
              <a:extLst>
                <a:ext uri="{63B3BB69-23CF-44E3-9099-C40C66FF867C}">
                  <a14:compatExt spid="_x0000_s1025"/>
                </a:ext>
                <a:ext uri="{FF2B5EF4-FFF2-40B4-BE49-F238E27FC236}">
                  <a16:creationId xmlns:a16="http://schemas.microsoft.com/office/drawing/2014/main" id="{00000000-0008-0000-05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292100</xdr:rowOff>
        </xdr:from>
        <xdr:to>
          <xdr:col>2</xdr:col>
          <xdr:colOff>304800</xdr:colOff>
          <xdr:row>29</xdr:row>
          <xdr:rowOff>0</xdr:rowOff>
        </xdr:to>
        <xdr:sp macro="" textlink="">
          <xdr:nvSpPr>
            <xdr:cNvPr id="1026" name="Check Box 2" descr=" " hidden="1">
              <a:extLst>
                <a:ext uri="{63B3BB69-23CF-44E3-9099-C40C66FF867C}">
                  <a14:compatExt spid="_x0000_s1026"/>
                </a:ext>
                <a:ext uri="{FF2B5EF4-FFF2-40B4-BE49-F238E27FC236}">
                  <a16:creationId xmlns:a16="http://schemas.microsoft.com/office/drawing/2014/main" id="{00000000-0008-0000-05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28</xdr:row>
          <xdr:rowOff>444500</xdr:rowOff>
        </xdr:from>
        <xdr:to>
          <xdr:col>2</xdr:col>
          <xdr:colOff>304800</xdr:colOff>
          <xdr:row>30</xdr:row>
          <xdr:rowOff>0</xdr:rowOff>
        </xdr:to>
        <xdr:sp macro="" textlink="">
          <xdr:nvSpPr>
            <xdr:cNvPr id="1028" name="Check Box 4" descr=" " hidden="1">
              <a:extLst>
                <a:ext uri="{63B3BB69-23CF-44E3-9099-C40C66FF867C}">
                  <a14:compatExt spid="_x0000_s1028"/>
                </a:ext>
                <a:ext uri="{FF2B5EF4-FFF2-40B4-BE49-F238E27FC236}">
                  <a16:creationId xmlns:a16="http://schemas.microsoft.com/office/drawing/2014/main" id="{00000000-0008-0000-05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0</xdr:rowOff>
        </xdr:from>
        <xdr:to>
          <xdr:col>2</xdr:col>
          <xdr:colOff>304800</xdr:colOff>
          <xdr:row>35</xdr:row>
          <xdr:rowOff>0</xdr:rowOff>
        </xdr:to>
        <xdr:sp macro="" textlink="">
          <xdr:nvSpPr>
            <xdr:cNvPr id="1029" name="Check Box 5" descr=" " hidden="1">
              <a:extLst>
                <a:ext uri="{63B3BB69-23CF-44E3-9099-C40C66FF867C}">
                  <a14:compatExt spid="_x0000_s1029"/>
                </a:ext>
                <a:ext uri="{FF2B5EF4-FFF2-40B4-BE49-F238E27FC236}">
                  <a16:creationId xmlns:a16="http://schemas.microsoft.com/office/drawing/2014/main" id="{00000000-0008-0000-05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6.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86"/>
  <sheetViews>
    <sheetView showGridLines="0" showRowColHeaders="0" tabSelected="1" topLeftCell="A2" zoomScaleNormal="100" workbookViewId="0">
      <selection activeCell="E19" sqref="E19"/>
    </sheetView>
  </sheetViews>
  <sheetFormatPr baseColWidth="10" defaultColWidth="12.796875" defaultRowHeight="17"/>
  <cols>
    <col min="1" max="1" width="6" style="1" customWidth="1"/>
    <col min="2" max="2" width="4.796875" style="1" customWidth="1"/>
    <col min="3" max="3" width="15.796875" style="1" bestFit="1" customWidth="1"/>
    <col min="4" max="4" width="2.19921875" style="1" customWidth="1"/>
    <col min="5" max="5" width="70.796875" style="1" customWidth="1"/>
    <col min="6" max="6" width="101" style="1" customWidth="1"/>
    <col min="7" max="16384" width="12.796875" style="1"/>
  </cols>
  <sheetData>
    <row r="1" spans="2:7" ht="14" customHeight="1">
      <c r="G1" t="s">
        <v>176</v>
      </c>
    </row>
    <row r="2" spans="2:7" ht="24">
      <c r="B2" s="2" t="s">
        <v>128</v>
      </c>
    </row>
    <row r="3" spans="2:7" ht="14" customHeight="1">
      <c r="B3" s="2"/>
    </row>
    <row r="4" spans="2:7" ht="19">
      <c r="B4" s="23" t="s">
        <v>31</v>
      </c>
      <c r="C4" s="19" t="s">
        <v>102</v>
      </c>
    </row>
    <row r="5" spans="2:7" ht="24">
      <c r="B5" s="2"/>
      <c r="C5" s="19" t="s">
        <v>68</v>
      </c>
    </row>
    <row r="6" spans="2:7" ht="9" customHeight="1">
      <c r="B6" s="2"/>
    </row>
    <row r="7" spans="2:7" ht="19">
      <c r="B7" s="23" t="s">
        <v>31</v>
      </c>
      <c r="C7" s="19" t="s">
        <v>103</v>
      </c>
      <c r="D7" s="19"/>
    </row>
    <row r="8" spans="2:7" ht="9" customHeight="1">
      <c r="B8" s="2"/>
    </row>
    <row r="9" spans="2:7" ht="19">
      <c r="B9" s="23" t="s">
        <v>31</v>
      </c>
      <c r="C9" s="19" t="s">
        <v>104</v>
      </c>
      <c r="D9" s="19"/>
    </row>
    <row r="10" spans="2:7" ht="9" customHeight="1">
      <c r="B10" s="14"/>
    </row>
    <row r="11" spans="2:7" ht="19">
      <c r="B11" s="24" t="s">
        <v>36</v>
      </c>
      <c r="C11" s="19" t="s">
        <v>65</v>
      </c>
      <c r="D11" s="19"/>
    </row>
    <row r="12" spans="2:7" ht="19">
      <c r="B12" s="19"/>
      <c r="C12" s="19" t="s">
        <v>126</v>
      </c>
      <c r="D12" s="19"/>
    </row>
    <row r="13" spans="2:7" ht="19">
      <c r="B13" s="19"/>
      <c r="C13" s="220" t="s">
        <v>182</v>
      </c>
      <c r="D13" s="19"/>
    </row>
    <row r="14" spans="2:7" ht="14" customHeight="1"/>
    <row r="15" spans="2:7" ht="24">
      <c r="B15" s="2" t="s">
        <v>15</v>
      </c>
    </row>
    <row r="16" spans="2:7">
      <c r="B16" s="1" t="s">
        <v>6</v>
      </c>
    </row>
    <row r="17" spans="2:6">
      <c r="B17" s="1" t="s">
        <v>28</v>
      </c>
    </row>
    <row r="18" spans="2:6">
      <c r="E18" s="12"/>
    </row>
    <row r="19" spans="2:6" ht="40" customHeight="1">
      <c r="C19" s="37" t="s">
        <v>51</v>
      </c>
      <c r="D19" s="48"/>
      <c r="E19" s="64"/>
      <c r="F19" s="66" t="s">
        <v>95</v>
      </c>
    </row>
    <row r="20" spans="2:6" ht="40" customHeight="1">
      <c r="C20" s="38" t="s">
        <v>52</v>
      </c>
      <c r="D20" s="46"/>
      <c r="E20" s="41" t="str">
        <f>IF(E19="","",IFERROR(VLOOKUP(E19,team,2,0),"チーム番号をご確認ください"))</f>
        <v/>
      </c>
      <c r="F20" s="66" t="s">
        <v>66</v>
      </c>
    </row>
    <row r="21" spans="2:6" ht="40" customHeight="1">
      <c r="C21" s="38" t="s">
        <v>21</v>
      </c>
      <c r="D21" s="49"/>
      <c r="E21" s="42"/>
    </row>
    <row r="22" spans="2:6" ht="40" customHeight="1">
      <c r="C22" s="38" t="s">
        <v>20</v>
      </c>
      <c r="D22" s="49"/>
      <c r="E22" s="42"/>
      <c r="F22" s="62" t="s">
        <v>50</v>
      </c>
    </row>
    <row r="23" spans="2:6" ht="40" customHeight="1">
      <c r="C23" s="39" t="s">
        <v>16</v>
      </c>
      <c r="D23" s="49"/>
      <c r="E23" s="43"/>
    </row>
    <row r="24" spans="2:6" ht="74" customHeight="1">
      <c r="C24" s="39" t="s">
        <v>17</v>
      </c>
      <c r="D24" s="49"/>
      <c r="E24" s="44"/>
    </row>
    <row r="25" spans="2:6" ht="40" customHeight="1">
      <c r="C25" s="39" t="s">
        <v>18</v>
      </c>
      <c r="D25" s="49"/>
      <c r="E25" s="43"/>
    </row>
    <row r="26" spans="2:6" ht="40" customHeight="1">
      <c r="C26" s="40" t="s">
        <v>181</v>
      </c>
      <c r="D26" s="47"/>
      <c r="E26" s="45" t="str">
        <f>IFERROR(VLOOKUP(TRUE,siharai,2,0),"『金額確認』シートでご指定ください")</f>
        <v>『金額確認』シートでご指定ください</v>
      </c>
    </row>
    <row r="28" spans="2:6" ht="24">
      <c r="B28" s="2" t="s">
        <v>154</v>
      </c>
    </row>
    <row r="29" spans="2:6" ht="22">
      <c r="C29" s="67"/>
      <c r="D29" s="67"/>
      <c r="E29" s="69" t="s">
        <v>155</v>
      </c>
    </row>
    <row r="31" spans="2:6" ht="19">
      <c r="C31" s="222" t="s">
        <v>156</v>
      </c>
      <c r="D31" s="220"/>
      <c r="E31" s="220" t="s">
        <v>157</v>
      </c>
    </row>
    <row r="32" spans="2:6" ht="19">
      <c r="C32" s="220"/>
      <c r="D32" s="220"/>
      <c r="E32" s="220" t="s">
        <v>158</v>
      </c>
    </row>
    <row r="33" spans="3:5" ht="22">
      <c r="D33" s="19"/>
      <c r="E33" s="69"/>
    </row>
    <row r="34" spans="3:5" ht="19">
      <c r="C34" s="68"/>
      <c r="D34" s="19"/>
      <c r="E34" s="19"/>
    </row>
    <row r="35" spans="3:5" ht="19">
      <c r="C35" s="68"/>
      <c r="D35" s="19"/>
      <c r="E35" s="19"/>
    </row>
    <row r="36" spans="3:5" ht="19">
      <c r="C36" s="68"/>
      <c r="D36" s="19"/>
      <c r="E36" s="19"/>
    </row>
    <row r="37" spans="3:5" ht="19">
      <c r="C37" s="68"/>
      <c r="D37" s="19"/>
      <c r="E37" s="19"/>
    </row>
    <row r="38" spans="3:5" ht="19">
      <c r="C38" s="68"/>
      <c r="D38" s="19"/>
      <c r="E38" s="19"/>
    </row>
    <row r="39" spans="3:5" ht="19">
      <c r="C39" s="68"/>
      <c r="D39" s="19"/>
      <c r="E39" s="19"/>
    </row>
    <row r="40" spans="3:5" ht="19">
      <c r="C40" s="68"/>
      <c r="D40" s="19"/>
      <c r="E40" s="19"/>
    </row>
    <row r="41" spans="3:5" ht="19">
      <c r="C41" s="68"/>
      <c r="D41" s="19"/>
      <c r="E41" s="19"/>
    </row>
    <row r="42" spans="3:5" ht="19">
      <c r="C42" s="68"/>
      <c r="D42" s="19"/>
      <c r="E42" s="19"/>
    </row>
    <row r="43" spans="3:5" ht="19">
      <c r="C43" s="68"/>
      <c r="D43" s="19"/>
      <c r="E43" s="19"/>
    </row>
    <row r="44" spans="3:5" ht="19">
      <c r="C44" s="68"/>
      <c r="D44" s="19"/>
      <c r="E44" s="19"/>
    </row>
    <row r="45" spans="3:5" ht="19">
      <c r="C45" s="68"/>
      <c r="D45" s="19"/>
      <c r="E45" s="19"/>
    </row>
    <row r="46" spans="3:5" ht="19">
      <c r="C46" s="68"/>
      <c r="D46" s="19"/>
      <c r="E46" s="19"/>
    </row>
    <row r="47" spans="3:5" ht="19">
      <c r="C47" s="68"/>
      <c r="D47" s="19"/>
      <c r="E47" s="19"/>
    </row>
    <row r="48" spans="3:5" ht="19">
      <c r="C48" s="68"/>
      <c r="D48" s="19"/>
      <c r="E48" s="19"/>
    </row>
    <row r="49" spans="3:5" ht="19">
      <c r="C49" s="68"/>
      <c r="D49" s="19"/>
      <c r="E49" s="19"/>
    </row>
    <row r="50" spans="3:5" ht="19">
      <c r="C50" s="68"/>
      <c r="D50" s="19"/>
      <c r="E50" s="19"/>
    </row>
    <row r="51" spans="3:5" ht="19">
      <c r="C51" s="68"/>
      <c r="D51" s="19"/>
      <c r="E51" s="19"/>
    </row>
    <row r="52" spans="3:5" ht="19">
      <c r="C52" s="68"/>
      <c r="D52" s="19"/>
      <c r="E52" s="19"/>
    </row>
    <row r="53" spans="3:5" ht="19">
      <c r="C53" s="68"/>
      <c r="D53" s="19"/>
      <c r="E53" s="19"/>
    </row>
    <row r="54" spans="3:5" ht="19">
      <c r="C54" s="68"/>
      <c r="D54" s="19"/>
      <c r="E54" s="19"/>
    </row>
    <row r="55" spans="3:5" ht="19">
      <c r="C55" s="68"/>
      <c r="D55" s="19"/>
      <c r="E55" s="19"/>
    </row>
    <row r="56" spans="3:5" ht="19">
      <c r="C56" s="68"/>
      <c r="D56" s="19"/>
      <c r="E56" s="19"/>
    </row>
    <row r="57" spans="3:5" ht="19">
      <c r="C57" s="68"/>
      <c r="D57" s="19"/>
      <c r="E57" s="19"/>
    </row>
    <row r="58" spans="3:5" ht="19">
      <c r="C58" s="68"/>
      <c r="D58" s="19"/>
      <c r="E58" s="19"/>
    </row>
    <row r="59" spans="3:5" ht="19">
      <c r="C59" s="68"/>
      <c r="D59" s="19"/>
      <c r="E59" s="19"/>
    </row>
    <row r="60" spans="3:5" ht="19">
      <c r="C60" s="68"/>
      <c r="D60" s="19"/>
      <c r="E60" s="19"/>
    </row>
    <row r="61" spans="3:5" ht="19">
      <c r="C61" s="68"/>
      <c r="D61" s="19"/>
      <c r="E61" s="19"/>
    </row>
    <row r="62" spans="3:5" ht="19">
      <c r="C62" s="68"/>
      <c r="D62" s="19"/>
      <c r="E62" s="19"/>
    </row>
    <row r="63" spans="3:5" ht="19">
      <c r="C63" s="68"/>
      <c r="D63" s="19"/>
      <c r="E63" s="19"/>
    </row>
    <row r="64" spans="3:5" ht="19">
      <c r="C64" s="68"/>
      <c r="D64" s="19"/>
      <c r="E64" s="19"/>
    </row>
    <row r="65" spans="3:5" ht="19">
      <c r="C65" s="68"/>
      <c r="D65" s="19"/>
      <c r="E65" s="19"/>
    </row>
    <row r="66" spans="3:5" ht="19">
      <c r="C66" s="68"/>
      <c r="D66" s="19"/>
      <c r="E66" s="19"/>
    </row>
    <row r="67" spans="3:5" ht="19">
      <c r="C67" s="68"/>
      <c r="D67" s="19"/>
      <c r="E67" s="19"/>
    </row>
    <row r="68" spans="3:5" ht="19">
      <c r="C68" s="68"/>
      <c r="D68" s="19"/>
      <c r="E68" s="19"/>
    </row>
    <row r="69" spans="3:5" ht="19">
      <c r="C69" s="68"/>
      <c r="D69" s="19"/>
      <c r="E69" s="19"/>
    </row>
    <row r="70" spans="3:5" ht="19">
      <c r="C70" s="68"/>
      <c r="D70" s="19"/>
      <c r="E70" s="19"/>
    </row>
    <row r="71" spans="3:5" ht="19">
      <c r="C71" s="68"/>
      <c r="D71" s="19"/>
      <c r="E71" s="19"/>
    </row>
    <row r="72" spans="3:5" ht="19">
      <c r="C72" s="68"/>
      <c r="D72" s="19"/>
      <c r="E72" s="19"/>
    </row>
    <row r="73" spans="3:5" ht="19">
      <c r="C73" s="68"/>
      <c r="D73" s="19"/>
      <c r="E73" s="19"/>
    </row>
    <row r="74" spans="3:5" ht="19">
      <c r="C74" s="68"/>
      <c r="D74" s="19"/>
      <c r="E74" s="19"/>
    </row>
    <row r="75" spans="3:5" ht="19">
      <c r="C75" s="68"/>
      <c r="D75" s="19"/>
      <c r="E75" s="19"/>
    </row>
    <row r="76" spans="3:5" ht="19">
      <c r="C76" s="68"/>
      <c r="D76" s="19"/>
      <c r="E76" s="19"/>
    </row>
    <row r="77" spans="3:5" ht="19">
      <c r="C77" s="68"/>
      <c r="D77" s="19"/>
      <c r="E77" s="19"/>
    </row>
    <row r="78" spans="3:5" ht="19">
      <c r="C78" s="68"/>
      <c r="D78" s="19"/>
      <c r="E78" s="19"/>
    </row>
    <row r="79" spans="3:5" ht="19">
      <c r="C79" s="68"/>
      <c r="D79" s="19"/>
      <c r="E79" s="19"/>
    </row>
    <row r="80" spans="3:5">
      <c r="C80" s="63"/>
    </row>
    <row r="81" spans="3:3">
      <c r="C81" s="63"/>
    </row>
    <row r="82" spans="3:3">
      <c r="C82" s="63"/>
    </row>
    <row r="83" spans="3:3">
      <c r="C83" s="63"/>
    </row>
    <row r="84" spans="3:3">
      <c r="C84" s="63"/>
    </row>
    <row r="85" spans="3:3">
      <c r="C85" s="63"/>
    </row>
    <row r="86" spans="3:3">
      <c r="C86" s="63"/>
    </row>
  </sheetData>
  <sheetProtection algorithmName="SHA-512" hashValue="ZmbfYTXIuezgC25bqlTXxUOXThy9GAyQXC+8ZNXTAtofOeQMnHs/RTrK0zLmf0z0KYRXDbY0u86wFJyzsf21Ow==" saltValue="WGRgdIh8DLzOtQ8RM/d9LQ==" spinCount="100000" sheet="1" objects="1" scenarios="1"/>
  <phoneticPr fontId="3"/>
  <dataValidations count="2">
    <dataValidation imeMode="on" allowBlank="1" showInputMessage="1" showErrorMessage="1" sqref="E24 E19:E22" xr:uid="{00000000-0002-0000-0000-000000000000}"/>
    <dataValidation imeMode="off" allowBlank="1" showInputMessage="1" showErrorMessage="1" sqref="E23 E25" xr:uid="{00000000-0002-0000-0000-000001000000}"/>
  </dataValidations>
  <pageMargins left="0.78700000000000003" right="0.78700000000000003" top="0.98399999999999999" bottom="0.98399999999999999" header="0.51200000000000001" footer="0.51200000000000001"/>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6"/>
  <sheetViews>
    <sheetView showGridLines="0" showRowColHeaders="0" zoomScaleNormal="100" workbookViewId="0">
      <selection activeCell="C10" sqref="C10"/>
    </sheetView>
  </sheetViews>
  <sheetFormatPr baseColWidth="10" defaultColWidth="12.796875" defaultRowHeight="17"/>
  <cols>
    <col min="1" max="1" width="6" style="1" customWidth="1"/>
    <col min="2" max="2" width="4.796875" style="1" customWidth="1"/>
    <col min="3" max="3" width="25.796875" style="1" customWidth="1"/>
    <col min="4" max="6" width="15.796875" style="1" customWidth="1"/>
    <col min="7" max="7" width="2" style="1" customWidth="1"/>
    <col min="8" max="8" width="56" style="1" customWidth="1"/>
    <col min="9" max="16384" width="12.796875" style="1"/>
  </cols>
  <sheetData>
    <row r="1" spans="2:8" ht="14" customHeight="1"/>
    <row r="2" spans="2:8" ht="24">
      <c r="B2" s="2" t="s">
        <v>97</v>
      </c>
    </row>
    <row r="3" spans="2:8">
      <c r="B3" s="5" t="s">
        <v>70</v>
      </c>
      <c r="C3" s="1" t="s">
        <v>71</v>
      </c>
    </row>
    <row r="4" spans="2:8">
      <c r="B4" s="5"/>
      <c r="C4" s="1" t="s">
        <v>69</v>
      </c>
    </row>
    <row r="5" spans="2:8">
      <c r="B5" s="5" t="s">
        <v>72</v>
      </c>
      <c r="C5" s="1" t="s">
        <v>77</v>
      </c>
    </row>
    <row r="6" spans="2:8">
      <c r="B6" s="5" t="s">
        <v>73</v>
      </c>
      <c r="C6" s="1" t="s">
        <v>74</v>
      </c>
    </row>
    <row r="7" spans="2:8">
      <c r="B7" s="5" t="s">
        <v>75</v>
      </c>
      <c r="C7" s="1" t="s">
        <v>76</v>
      </c>
    </row>
    <row r="8" spans="2:8" ht="14" customHeight="1" thickBot="1"/>
    <row r="9" spans="2:8" ht="36" thickTop="1">
      <c r="C9" s="70" t="s">
        <v>53</v>
      </c>
      <c r="D9" s="71" t="s">
        <v>40</v>
      </c>
      <c r="E9" s="72" t="s">
        <v>98</v>
      </c>
      <c r="F9" s="132" t="s">
        <v>62</v>
      </c>
      <c r="G9" s="109"/>
    </row>
    <row r="10" spans="2:8" ht="19">
      <c r="B10" s="6">
        <v>1</v>
      </c>
      <c r="C10" s="73"/>
      <c r="D10" s="58"/>
      <c r="E10" s="15"/>
      <c r="F10" s="133"/>
      <c r="G10" s="110"/>
      <c r="H10" s="7" t="s">
        <v>19</v>
      </c>
    </row>
    <row r="11" spans="2:8" ht="19">
      <c r="B11" s="6">
        <v>2</v>
      </c>
      <c r="C11" s="74"/>
      <c r="D11" s="59"/>
      <c r="E11" s="16"/>
      <c r="F11" s="134"/>
      <c r="G11" s="110"/>
      <c r="H11" s="7" t="s">
        <v>19</v>
      </c>
    </row>
    <row r="12" spans="2:8" ht="19">
      <c r="B12" s="6">
        <v>3</v>
      </c>
      <c r="C12" s="74"/>
      <c r="D12" s="59"/>
      <c r="E12" s="16"/>
      <c r="F12" s="134"/>
      <c r="G12" s="110"/>
      <c r="H12" s="7" t="s">
        <v>19</v>
      </c>
    </row>
    <row r="13" spans="2:8" ht="19">
      <c r="B13" s="6">
        <v>4</v>
      </c>
      <c r="C13" s="74"/>
      <c r="D13" s="59"/>
      <c r="E13" s="16"/>
      <c r="F13" s="134"/>
      <c r="G13" s="110"/>
      <c r="H13" s="7" t="s">
        <v>19</v>
      </c>
    </row>
    <row r="14" spans="2:8" ht="19">
      <c r="B14" s="6">
        <v>5</v>
      </c>
      <c r="C14" s="74"/>
      <c r="D14" s="59"/>
      <c r="E14" s="16"/>
      <c r="F14" s="134"/>
      <c r="G14" s="110"/>
      <c r="H14" s="7" t="s">
        <v>19</v>
      </c>
    </row>
    <row r="15" spans="2:8" ht="19">
      <c r="B15" s="6">
        <v>6</v>
      </c>
      <c r="C15" s="74"/>
      <c r="D15" s="59"/>
      <c r="E15" s="16"/>
      <c r="F15" s="134"/>
      <c r="G15" s="110"/>
      <c r="H15" s="7" t="s">
        <v>19</v>
      </c>
    </row>
    <row r="16" spans="2:8" ht="19">
      <c r="B16" s="6">
        <v>7</v>
      </c>
      <c r="C16" s="74"/>
      <c r="D16" s="59"/>
      <c r="E16" s="16"/>
      <c r="F16" s="134"/>
      <c r="G16" s="110"/>
      <c r="H16" s="7" t="s">
        <v>19</v>
      </c>
    </row>
    <row r="17" spans="2:8" ht="19">
      <c r="B17" s="6">
        <v>8</v>
      </c>
      <c r="C17" s="74"/>
      <c r="D17" s="59"/>
      <c r="E17" s="16"/>
      <c r="F17" s="134"/>
      <c r="G17" s="110"/>
      <c r="H17" s="7" t="s">
        <v>19</v>
      </c>
    </row>
    <row r="18" spans="2:8" ht="19">
      <c r="B18" s="6">
        <v>9</v>
      </c>
      <c r="C18" s="74"/>
      <c r="D18" s="59"/>
      <c r="E18" s="16"/>
      <c r="F18" s="134"/>
      <c r="G18" s="110"/>
      <c r="H18" s="7" t="s">
        <v>19</v>
      </c>
    </row>
    <row r="19" spans="2:8" ht="19">
      <c r="B19" s="6">
        <v>10</v>
      </c>
      <c r="C19" s="74"/>
      <c r="D19" s="59"/>
      <c r="E19" s="16"/>
      <c r="F19" s="134"/>
      <c r="G19" s="110"/>
      <c r="H19" s="7" t="s">
        <v>19</v>
      </c>
    </row>
    <row r="20" spans="2:8" ht="19">
      <c r="B20" s="6">
        <v>11</v>
      </c>
      <c r="C20" s="74"/>
      <c r="D20" s="59"/>
      <c r="E20" s="16"/>
      <c r="F20" s="134"/>
      <c r="G20" s="110"/>
      <c r="H20" s="7" t="s">
        <v>19</v>
      </c>
    </row>
    <row r="21" spans="2:8" ht="19">
      <c r="B21" s="6">
        <v>12</v>
      </c>
      <c r="C21" s="74"/>
      <c r="D21" s="59"/>
      <c r="E21" s="16"/>
      <c r="F21" s="134"/>
      <c r="G21" s="110"/>
      <c r="H21" s="7" t="s">
        <v>19</v>
      </c>
    </row>
    <row r="22" spans="2:8" ht="19">
      <c r="B22" s="6">
        <v>13</v>
      </c>
      <c r="C22" s="74"/>
      <c r="D22" s="59"/>
      <c r="E22" s="16"/>
      <c r="F22" s="134"/>
      <c r="G22" s="110"/>
      <c r="H22" s="7" t="s">
        <v>19</v>
      </c>
    </row>
    <row r="23" spans="2:8" ht="19">
      <c r="B23" s="6">
        <v>14</v>
      </c>
      <c r="C23" s="74"/>
      <c r="D23" s="59"/>
      <c r="E23" s="16"/>
      <c r="F23" s="134"/>
      <c r="G23" s="110"/>
      <c r="H23" s="7" t="s">
        <v>19</v>
      </c>
    </row>
    <row r="24" spans="2:8" ht="19">
      <c r="B24" s="6">
        <v>15</v>
      </c>
      <c r="C24" s="74"/>
      <c r="D24" s="59"/>
      <c r="E24" s="16"/>
      <c r="F24" s="134"/>
      <c r="G24" s="110"/>
      <c r="H24" s="7" t="s">
        <v>19</v>
      </c>
    </row>
    <row r="25" spans="2:8" ht="18" thickBot="1">
      <c r="C25" s="75" t="s">
        <v>5</v>
      </c>
      <c r="D25" s="76">
        <f>SUM(D10:D24)</f>
        <v>0</v>
      </c>
      <c r="E25" s="77">
        <f>SUM(E10:E24)</f>
        <v>0</v>
      </c>
      <c r="F25" s="135">
        <f>SUM(F10:F24)</f>
        <v>0</v>
      </c>
      <c r="G25" s="111"/>
      <c r="H25" s="7"/>
    </row>
    <row r="26" spans="2:8" ht="18" thickTop="1"/>
  </sheetData>
  <sheetProtection algorithmName="SHA-512" hashValue="3XdZB7ZxaazoP68faGExE7oPBc1bCufPc4WwQ4msc7Lnm8rirlQPGcmuCaL2CzHqAmZ/oOkFU0wWM+sC+bAHkQ==" saltValue="jOTMZWQEcUqtmcs4BUA+wg==" spinCount="100000" sheet="1" objects="1" scenarios="1"/>
  <phoneticPr fontId="3"/>
  <conditionalFormatting sqref="C10:C24">
    <cfRule type="expression" dxfId="5" priority="3">
      <formula>AND(LEN($C10)&lt;&gt;0,LEN($C10)&lt;&gt;4)</formula>
    </cfRule>
  </conditionalFormatting>
  <conditionalFormatting sqref="H10:H24">
    <cfRule type="expression" dxfId="4" priority="1">
      <formula>AND(LEN($C10)&lt;&gt;0,LEN($C10)&lt;&gt;4)</formula>
    </cfRule>
  </conditionalFormatting>
  <dataValidations count="1">
    <dataValidation imeMode="off" allowBlank="1" showInputMessage="1" showErrorMessage="1" sqref="C10:G24" xr:uid="{00000000-0002-0000-0100-000000000000}"/>
  </dataValidations>
  <pageMargins left="0.78700000000000003" right="0.78700000000000003" top="0.98399999999999999" bottom="0.98399999999999999" header="0.51200000000000001" footer="0.51200000000000001"/>
  <pageSetup paperSize="9"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110"/>
  <sheetViews>
    <sheetView showGridLines="0" showRowColHeaders="0" workbookViewId="0">
      <pane ySplit="10" topLeftCell="A11" activePane="bottomLeft" state="frozen"/>
      <selection activeCell="A26" sqref="A26"/>
      <selection pane="bottomLeft" activeCell="C11" sqref="C11"/>
    </sheetView>
  </sheetViews>
  <sheetFormatPr baseColWidth="10" defaultColWidth="12.796875" defaultRowHeight="17"/>
  <cols>
    <col min="1" max="1" width="6" style="1" customWidth="1"/>
    <col min="2" max="2" width="5.796875" style="1" customWidth="1"/>
    <col min="3" max="3" width="25.796875" style="1" customWidth="1"/>
    <col min="4" max="6" width="4.19921875" style="1" hidden="1" customWidth="1"/>
    <col min="7" max="9" width="15.19921875" style="1" customWidth="1"/>
    <col min="10" max="10" width="2" style="1" customWidth="1"/>
    <col min="11" max="11" width="48" style="1" customWidth="1"/>
    <col min="12" max="12" width="35" style="1" customWidth="1"/>
    <col min="13" max="16384" width="12.796875" style="1"/>
  </cols>
  <sheetData>
    <row r="1" spans="2:12" ht="14" customHeight="1"/>
    <row r="2" spans="2:12" ht="24">
      <c r="B2" s="2" t="s">
        <v>7</v>
      </c>
    </row>
    <row r="3" spans="2:12">
      <c r="B3" s="5" t="s">
        <v>36</v>
      </c>
      <c r="C3" s="1" t="s">
        <v>78</v>
      </c>
    </row>
    <row r="4" spans="2:12">
      <c r="B4" s="5" t="s">
        <v>36</v>
      </c>
      <c r="C4" s="1" t="s">
        <v>79</v>
      </c>
    </row>
    <row r="5" spans="2:12">
      <c r="B5" s="5"/>
      <c r="C5" s="1" t="s">
        <v>80</v>
      </c>
    </row>
    <row r="6" spans="2:12">
      <c r="B6" s="5" t="s">
        <v>36</v>
      </c>
      <c r="C6" s="1" t="s">
        <v>81</v>
      </c>
    </row>
    <row r="7" spans="2:12">
      <c r="B7" s="5" t="s">
        <v>36</v>
      </c>
      <c r="C7" s="1" t="s">
        <v>74</v>
      </c>
      <c r="H7" s="1" t="s">
        <v>26</v>
      </c>
    </row>
    <row r="8" spans="2:12" ht="18" thickBot="1"/>
    <row r="9" spans="2:12" ht="34" customHeight="1" thickBot="1">
      <c r="C9" s="32" t="s">
        <v>5</v>
      </c>
      <c r="D9" s="33"/>
      <c r="E9" s="34"/>
      <c r="F9" s="35"/>
      <c r="G9" s="36">
        <f>SUM(G11:G110)</f>
        <v>0</v>
      </c>
      <c r="H9" s="36">
        <f>SUM(H11:H110)</f>
        <v>0</v>
      </c>
      <c r="I9" s="51">
        <f>SUM(I11:I110)</f>
        <v>0</v>
      </c>
      <c r="J9" s="106"/>
    </row>
    <row r="10" spans="2:12" ht="35">
      <c r="C10" s="31" t="s">
        <v>60</v>
      </c>
      <c r="D10" s="8" t="s">
        <v>45</v>
      </c>
      <c r="E10" s="17" t="s">
        <v>46</v>
      </c>
      <c r="F10" s="9" t="s">
        <v>67</v>
      </c>
      <c r="G10" s="60" t="s">
        <v>38</v>
      </c>
      <c r="H10" s="61" t="s">
        <v>39</v>
      </c>
      <c r="I10" s="52" t="s">
        <v>47</v>
      </c>
      <c r="J10" s="107"/>
      <c r="K10" s="1" t="s">
        <v>29</v>
      </c>
    </row>
    <row r="11" spans="2:12" ht="19">
      <c r="B11" s="6">
        <v>1</v>
      </c>
      <c r="C11" s="25"/>
      <c r="D11" s="10"/>
      <c r="E11" s="18"/>
      <c r="F11" s="11"/>
      <c r="G11" s="3"/>
      <c r="H11" s="15"/>
      <c r="I11" s="53"/>
      <c r="J11" s="108"/>
      <c r="K11" s="7" t="s">
        <v>54</v>
      </c>
      <c r="L11" s="7"/>
    </row>
    <row r="12" spans="2:12" ht="19">
      <c r="B12" s="6">
        <v>2</v>
      </c>
      <c r="C12" s="25"/>
      <c r="D12" s="10"/>
      <c r="E12" s="18"/>
      <c r="F12" s="11"/>
      <c r="G12" s="4"/>
      <c r="H12" s="16"/>
      <c r="I12" s="54"/>
      <c r="J12" s="108"/>
      <c r="K12" s="7" t="s">
        <v>54</v>
      </c>
      <c r="L12" s="7"/>
    </row>
    <row r="13" spans="2:12" ht="19">
      <c r="B13" s="6">
        <v>3</v>
      </c>
      <c r="C13" s="25"/>
      <c r="D13" s="10"/>
      <c r="E13" s="18"/>
      <c r="F13" s="11"/>
      <c r="G13" s="4"/>
      <c r="H13" s="16"/>
      <c r="I13" s="54"/>
      <c r="J13" s="108"/>
      <c r="K13" s="7" t="s">
        <v>54</v>
      </c>
      <c r="L13" s="7"/>
    </row>
    <row r="14" spans="2:12" ht="19">
      <c r="B14" s="6">
        <v>4</v>
      </c>
      <c r="C14" s="25"/>
      <c r="D14" s="10"/>
      <c r="E14" s="18"/>
      <c r="F14" s="11"/>
      <c r="G14" s="4"/>
      <c r="H14" s="16"/>
      <c r="I14" s="54"/>
      <c r="J14" s="108"/>
      <c r="K14" s="7" t="s">
        <v>54</v>
      </c>
      <c r="L14" s="7"/>
    </row>
    <row r="15" spans="2:12" ht="19">
      <c r="B15" s="6">
        <v>5</v>
      </c>
      <c r="C15" s="25"/>
      <c r="D15" s="10"/>
      <c r="E15" s="18"/>
      <c r="F15" s="11"/>
      <c r="G15" s="4"/>
      <c r="H15" s="16"/>
      <c r="I15" s="54"/>
      <c r="J15" s="108"/>
      <c r="K15" s="7" t="s">
        <v>54</v>
      </c>
      <c r="L15" s="7"/>
    </row>
    <row r="16" spans="2:12" ht="19">
      <c r="B16" s="6">
        <v>6</v>
      </c>
      <c r="C16" s="25"/>
      <c r="D16" s="10"/>
      <c r="E16" s="18"/>
      <c r="F16" s="11"/>
      <c r="G16" s="4"/>
      <c r="H16" s="16"/>
      <c r="I16" s="54"/>
      <c r="J16" s="108"/>
      <c r="K16" s="7" t="s">
        <v>54</v>
      </c>
      <c r="L16" s="7"/>
    </row>
    <row r="17" spans="2:12" ht="19">
      <c r="B17" s="6">
        <v>7</v>
      </c>
      <c r="C17" s="25"/>
      <c r="D17" s="10"/>
      <c r="E17" s="18"/>
      <c r="F17" s="11"/>
      <c r="G17" s="4"/>
      <c r="H17" s="16"/>
      <c r="I17" s="54"/>
      <c r="J17" s="108"/>
      <c r="K17" s="7" t="s">
        <v>54</v>
      </c>
      <c r="L17" s="7"/>
    </row>
    <row r="18" spans="2:12" ht="19">
      <c r="B18" s="6">
        <v>8</v>
      </c>
      <c r="C18" s="25"/>
      <c r="D18" s="10"/>
      <c r="E18" s="18"/>
      <c r="F18" s="11"/>
      <c r="G18" s="4"/>
      <c r="H18" s="16"/>
      <c r="I18" s="54"/>
      <c r="J18" s="108"/>
      <c r="K18" s="7" t="s">
        <v>54</v>
      </c>
      <c r="L18" s="7"/>
    </row>
    <row r="19" spans="2:12" ht="19">
      <c r="B19" s="6">
        <v>9</v>
      </c>
      <c r="C19" s="25"/>
      <c r="D19" s="10"/>
      <c r="E19" s="18"/>
      <c r="F19" s="11"/>
      <c r="G19" s="4"/>
      <c r="H19" s="16"/>
      <c r="I19" s="54"/>
      <c r="J19" s="108"/>
      <c r="K19" s="7" t="s">
        <v>54</v>
      </c>
      <c r="L19" s="7"/>
    </row>
    <row r="20" spans="2:12" ht="19">
      <c r="B20" s="6">
        <v>10</v>
      </c>
      <c r="C20" s="25"/>
      <c r="D20" s="10"/>
      <c r="E20" s="18"/>
      <c r="F20" s="11"/>
      <c r="G20" s="4"/>
      <c r="H20" s="16"/>
      <c r="I20" s="54"/>
      <c r="J20" s="108"/>
      <c r="K20" s="7" t="s">
        <v>54</v>
      </c>
      <c r="L20" s="7"/>
    </row>
    <row r="21" spans="2:12" ht="19">
      <c r="B21" s="6">
        <v>11</v>
      </c>
      <c r="C21" s="25"/>
      <c r="D21" s="10"/>
      <c r="E21" s="18"/>
      <c r="F21" s="11"/>
      <c r="G21" s="4"/>
      <c r="H21" s="16"/>
      <c r="I21" s="54"/>
      <c r="J21" s="108"/>
      <c r="K21" s="7" t="s">
        <v>54</v>
      </c>
      <c r="L21" s="7"/>
    </row>
    <row r="22" spans="2:12" ht="19">
      <c r="B22" s="6">
        <v>12</v>
      </c>
      <c r="C22" s="25"/>
      <c r="D22" s="10"/>
      <c r="E22" s="18"/>
      <c r="F22" s="11"/>
      <c r="G22" s="4"/>
      <c r="H22" s="16"/>
      <c r="I22" s="54"/>
      <c r="J22" s="108"/>
      <c r="K22" s="7" t="s">
        <v>54</v>
      </c>
      <c r="L22" s="7"/>
    </row>
    <row r="23" spans="2:12" ht="19">
      <c r="B23" s="6">
        <v>13</v>
      </c>
      <c r="C23" s="25"/>
      <c r="D23" s="10"/>
      <c r="E23" s="18"/>
      <c r="F23" s="11"/>
      <c r="G23" s="4"/>
      <c r="H23" s="16"/>
      <c r="I23" s="54"/>
      <c r="J23" s="108"/>
      <c r="K23" s="7" t="s">
        <v>54</v>
      </c>
      <c r="L23" s="7"/>
    </row>
    <row r="24" spans="2:12" ht="19">
      <c r="B24" s="6">
        <v>14</v>
      </c>
      <c r="C24" s="25"/>
      <c r="D24" s="10"/>
      <c r="E24" s="18"/>
      <c r="F24" s="11"/>
      <c r="G24" s="4"/>
      <c r="H24" s="16"/>
      <c r="I24" s="54"/>
      <c r="J24" s="108"/>
      <c r="K24" s="7" t="s">
        <v>54</v>
      </c>
      <c r="L24" s="7"/>
    </row>
    <row r="25" spans="2:12" ht="19">
      <c r="B25" s="6">
        <v>15</v>
      </c>
      <c r="C25" s="25"/>
      <c r="D25" s="10"/>
      <c r="E25" s="18"/>
      <c r="F25" s="11"/>
      <c r="G25" s="4"/>
      <c r="H25" s="16"/>
      <c r="I25" s="54"/>
      <c r="J25" s="108"/>
      <c r="K25" s="7" t="s">
        <v>54</v>
      </c>
      <c r="L25" s="7"/>
    </row>
    <row r="26" spans="2:12" ht="19">
      <c r="B26" s="6">
        <v>16</v>
      </c>
      <c r="C26" s="25"/>
      <c r="D26" s="10"/>
      <c r="E26" s="18"/>
      <c r="F26" s="11"/>
      <c r="G26" s="4"/>
      <c r="H26" s="16"/>
      <c r="I26" s="54"/>
      <c r="J26" s="108"/>
      <c r="K26" s="7" t="s">
        <v>54</v>
      </c>
      <c r="L26" s="7"/>
    </row>
    <row r="27" spans="2:12" ht="19">
      <c r="B27" s="6">
        <v>17</v>
      </c>
      <c r="C27" s="25"/>
      <c r="D27" s="10"/>
      <c r="E27" s="18"/>
      <c r="F27" s="11"/>
      <c r="G27" s="4"/>
      <c r="H27" s="16"/>
      <c r="I27" s="54"/>
      <c r="J27" s="108"/>
      <c r="K27" s="7" t="s">
        <v>54</v>
      </c>
      <c r="L27" s="7"/>
    </row>
    <row r="28" spans="2:12" ht="19">
      <c r="B28" s="6">
        <v>18</v>
      </c>
      <c r="C28" s="25"/>
      <c r="D28" s="10"/>
      <c r="E28" s="18"/>
      <c r="F28" s="11"/>
      <c r="G28" s="4"/>
      <c r="H28" s="16"/>
      <c r="I28" s="54"/>
      <c r="J28" s="108"/>
      <c r="K28" s="7" t="s">
        <v>54</v>
      </c>
      <c r="L28" s="7"/>
    </row>
    <row r="29" spans="2:12" ht="19">
      <c r="B29" s="6">
        <v>19</v>
      </c>
      <c r="C29" s="25"/>
      <c r="D29" s="10"/>
      <c r="E29" s="18"/>
      <c r="F29" s="11"/>
      <c r="G29" s="4"/>
      <c r="H29" s="16"/>
      <c r="I29" s="54"/>
      <c r="J29" s="108"/>
      <c r="K29" s="7" t="s">
        <v>54</v>
      </c>
      <c r="L29" s="7"/>
    </row>
    <row r="30" spans="2:12" ht="19">
      <c r="B30" s="6">
        <v>20</v>
      </c>
      <c r="C30" s="25"/>
      <c r="D30" s="10"/>
      <c r="E30" s="18"/>
      <c r="F30" s="11"/>
      <c r="G30" s="4"/>
      <c r="H30" s="16"/>
      <c r="I30" s="54"/>
      <c r="J30" s="108"/>
      <c r="K30" s="7" t="s">
        <v>54</v>
      </c>
      <c r="L30" s="7"/>
    </row>
    <row r="31" spans="2:12" ht="19">
      <c r="B31" s="6">
        <v>21</v>
      </c>
      <c r="C31" s="25"/>
      <c r="D31" s="10"/>
      <c r="E31" s="18"/>
      <c r="F31" s="11"/>
      <c r="G31" s="4"/>
      <c r="H31" s="16"/>
      <c r="I31" s="54"/>
      <c r="J31" s="108"/>
      <c r="K31" s="7" t="s">
        <v>54</v>
      </c>
      <c r="L31" s="7"/>
    </row>
    <row r="32" spans="2:12" ht="19">
      <c r="B32" s="6">
        <v>22</v>
      </c>
      <c r="C32" s="25"/>
      <c r="D32" s="10"/>
      <c r="E32" s="18"/>
      <c r="F32" s="11"/>
      <c r="G32" s="4"/>
      <c r="H32" s="16"/>
      <c r="I32" s="54"/>
      <c r="J32" s="108"/>
      <c r="K32" s="7" t="s">
        <v>54</v>
      </c>
      <c r="L32" s="7"/>
    </row>
    <row r="33" spans="2:12" ht="19">
      <c r="B33" s="6">
        <v>23</v>
      </c>
      <c r="C33" s="25"/>
      <c r="D33" s="10"/>
      <c r="E33" s="18"/>
      <c r="F33" s="11"/>
      <c r="G33" s="4"/>
      <c r="H33" s="16"/>
      <c r="I33" s="54"/>
      <c r="J33" s="108"/>
      <c r="K33" s="7" t="s">
        <v>54</v>
      </c>
      <c r="L33" s="7"/>
    </row>
    <row r="34" spans="2:12" ht="19">
      <c r="B34" s="6">
        <v>24</v>
      </c>
      <c r="C34" s="25"/>
      <c r="D34" s="10"/>
      <c r="E34" s="18"/>
      <c r="F34" s="11"/>
      <c r="G34" s="4"/>
      <c r="H34" s="16"/>
      <c r="I34" s="54"/>
      <c r="J34" s="108"/>
      <c r="K34" s="7" t="s">
        <v>54</v>
      </c>
      <c r="L34" s="7"/>
    </row>
    <row r="35" spans="2:12" ht="19">
      <c r="B35" s="6">
        <v>25</v>
      </c>
      <c r="C35" s="25"/>
      <c r="D35" s="10"/>
      <c r="E35" s="18"/>
      <c r="F35" s="11"/>
      <c r="G35" s="4"/>
      <c r="H35" s="16"/>
      <c r="I35" s="54"/>
      <c r="J35" s="108"/>
      <c r="K35" s="7" t="s">
        <v>54</v>
      </c>
      <c r="L35" s="7"/>
    </row>
    <row r="36" spans="2:12" ht="19">
      <c r="B36" s="6">
        <v>26</v>
      </c>
      <c r="C36" s="25"/>
      <c r="D36" s="10"/>
      <c r="E36" s="18"/>
      <c r="F36" s="11"/>
      <c r="G36" s="4"/>
      <c r="H36" s="16"/>
      <c r="I36" s="54"/>
      <c r="J36" s="108"/>
      <c r="K36" s="7" t="s">
        <v>54</v>
      </c>
      <c r="L36" s="7"/>
    </row>
    <row r="37" spans="2:12" ht="19">
      <c r="B37" s="6">
        <v>27</v>
      </c>
      <c r="C37" s="25"/>
      <c r="D37" s="10"/>
      <c r="E37" s="18"/>
      <c r="F37" s="11"/>
      <c r="G37" s="4"/>
      <c r="H37" s="16"/>
      <c r="I37" s="54"/>
      <c r="J37" s="108"/>
      <c r="K37" s="7" t="s">
        <v>54</v>
      </c>
      <c r="L37" s="7"/>
    </row>
    <row r="38" spans="2:12" ht="19">
      <c r="B38" s="6">
        <v>28</v>
      </c>
      <c r="C38" s="25"/>
      <c r="D38" s="10"/>
      <c r="E38" s="18"/>
      <c r="F38" s="11"/>
      <c r="G38" s="4"/>
      <c r="H38" s="16"/>
      <c r="I38" s="54"/>
      <c r="J38" s="108"/>
      <c r="K38" s="7" t="s">
        <v>54</v>
      </c>
      <c r="L38" s="7"/>
    </row>
    <row r="39" spans="2:12" ht="19">
      <c r="B39" s="6">
        <v>29</v>
      </c>
      <c r="C39" s="25"/>
      <c r="D39" s="10"/>
      <c r="E39" s="18"/>
      <c r="F39" s="11"/>
      <c r="G39" s="4"/>
      <c r="H39" s="16"/>
      <c r="I39" s="54"/>
      <c r="J39" s="108"/>
      <c r="K39" s="7" t="s">
        <v>54</v>
      </c>
      <c r="L39" s="7"/>
    </row>
    <row r="40" spans="2:12" ht="19">
      <c r="B40" s="6">
        <v>30</v>
      </c>
      <c r="C40" s="25"/>
      <c r="D40" s="10"/>
      <c r="E40" s="18"/>
      <c r="F40" s="11"/>
      <c r="G40" s="4"/>
      <c r="H40" s="16"/>
      <c r="I40" s="54"/>
      <c r="J40" s="108"/>
      <c r="K40" s="7" t="s">
        <v>54</v>
      </c>
      <c r="L40" s="7"/>
    </row>
    <row r="41" spans="2:12" ht="19">
      <c r="B41" s="6">
        <v>31</v>
      </c>
      <c r="C41" s="25"/>
      <c r="D41" s="10"/>
      <c r="E41" s="18"/>
      <c r="F41" s="11"/>
      <c r="G41" s="4"/>
      <c r="H41" s="16"/>
      <c r="I41" s="54"/>
      <c r="J41" s="108"/>
      <c r="K41" s="7" t="s">
        <v>54</v>
      </c>
      <c r="L41" s="7"/>
    </row>
    <row r="42" spans="2:12" ht="19">
      <c r="B42" s="6">
        <v>32</v>
      </c>
      <c r="C42" s="25"/>
      <c r="D42" s="10"/>
      <c r="E42" s="18"/>
      <c r="F42" s="11"/>
      <c r="G42" s="4"/>
      <c r="H42" s="16"/>
      <c r="I42" s="54"/>
      <c r="J42" s="108"/>
      <c r="K42" s="7" t="s">
        <v>54</v>
      </c>
      <c r="L42" s="7"/>
    </row>
    <row r="43" spans="2:12" ht="19">
      <c r="B43" s="6">
        <v>33</v>
      </c>
      <c r="C43" s="25"/>
      <c r="D43" s="10"/>
      <c r="E43" s="18"/>
      <c r="F43" s="11"/>
      <c r="G43" s="4"/>
      <c r="H43" s="16"/>
      <c r="I43" s="54"/>
      <c r="J43" s="108"/>
      <c r="K43" s="7" t="s">
        <v>54</v>
      </c>
      <c r="L43" s="7"/>
    </row>
    <row r="44" spans="2:12" ht="19">
      <c r="B44" s="6">
        <v>34</v>
      </c>
      <c r="C44" s="25"/>
      <c r="D44" s="10"/>
      <c r="E44" s="18"/>
      <c r="F44" s="11"/>
      <c r="G44" s="4"/>
      <c r="H44" s="16"/>
      <c r="I44" s="54"/>
      <c r="J44" s="108"/>
      <c r="K44" s="7" t="s">
        <v>54</v>
      </c>
      <c r="L44" s="7"/>
    </row>
    <row r="45" spans="2:12" ht="19">
      <c r="B45" s="6">
        <v>35</v>
      </c>
      <c r="C45" s="25"/>
      <c r="D45" s="10"/>
      <c r="E45" s="18"/>
      <c r="F45" s="11"/>
      <c r="G45" s="4"/>
      <c r="H45" s="16"/>
      <c r="I45" s="54"/>
      <c r="J45" s="108"/>
      <c r="K45" s="7" t="s">
        <v>54</v>
      </c>
      <c r="L45" s="7"/>
    </row>
    <row r="46" spans="2:12" ht="19">
      <c r="B46" s="6">
        <v>36</v>
      </c>
      <c r="C46" s="25"/>
      <c r="D46" s="10"/>
      <c r="E46" s="18"/>
      <c r="F46" s="11"/>
      <c r="G46" s="4"/>
      <c r="H46" s="16"/>
      <c r="I46" s="54"/>
      <c r="J46" s="108"/>
      <c r="K46" s="7" t="s">
        <v>54</v>
      </c>
      <c r="L46" s="7"/>
    </row>
    <row r="47" spans="2:12" ht="19">
      <c r="B47" s="6">
        <v>37</v>
      </c>
      <c r="C47" s="25"/>
      <c r="D47" s="10"/>
      <c r="E47" s="18"/>
      <c r="F47" s="11"/>
      <c r="G47" s="4"/>
      <c r="H47" s="16"/>
      <c r="I47" s="54"/>
      <c r="J47" s="108"/>
      <c r="K47" s="7" t="s">
        <v>54</v>
      </c>
      <c r="L47" s="7"/>
    </row>
    <row r="48" spans="2:12" ht="19">
      <c r="B48" s="6">
        <v>38</v>
      </c>
      <c r="C48" s="25"/>
      <c r="D48" s="10"/>
      <c r="E48" s="18"/>
      <c r="F48" s="11"/>
      <c r="G48" s="4"/>
      <c r="H48" s="16"/>
      <c r="I48" s="54"/>
      <c r="J48" s="108"/>
      <c r="K48" s="7" t="s">
        <v>54</v>
      </c>
      <c r="L48" s="7"/>
    </row>
    <row r="49" spans="2:12" ht="19">
      <c r="B49" s="6">
        <v>39</v>
      </c>
      <c r="C49" s="25"/>
      <c r="D49" s="10"/>
      <c r="E49" s="18"/>
      <c r="F49" s="11"/>
      <c r="G49" s="4"/>
      <c r="H49" s="16"/>
      <c r="I49" s="54"/>
      <c r="J49" s="108"/>
      <c r="K49" s="7" t="s">
        <v>54</v>
      </c>
      <c r="L49" s="7"/>
    </row>
    <row r="50" spans="2:12" ht="19">
      <c r="B50" s="6">
        <v>40</v>
      </c>
      <c r="C50" s="25"/>
      <c r="D50" s="10"/>
      <c r="E50" s="18"/>
      <c r="F50" s="11"/>
      <c r="G50" s="4"/>
      <c r="H50" s="16"/>
      <c r="I50" s="54"/>
      <c r="J50" s="108"/>
      <c r="K50" s="7" t="s">
        <v>54</v>
      </c>
      <c r="L50" s="7"/>
    </row>
    <row r="51" spans="2:12" ht="19">
      <c r="B51" s="6">
        <v>41</v>
      </c>
      <c r="C51" s="25"/>
      <c r="D51" s="10"/>
      <c r="E51" s="18"/>
      <c r="F51" s="11"/>
      <c r="G51" s="4"/>
      <c r="H51" s="16"/>
      <c r="I51" s="54"/>
      <c r="J51" s="108"/>
      <c r="K51" s="7" t="s">
        <v>54</v>
      </c>
      <c r="L51" s="7"/>
    </row>
    <row r="52" spans="2:12" ht="19">
      <c r="B52" s="6">
        <v>42</v>
      </c>
      <c r="C52" s="25"/>
      <c r="D52" s="10"/>
      <c r="E52" s="18"/>
      <c r="F52" s="11"/>
      <c r="G52" s="4"/>
      <c r="H52" s="16"/>
      <c r="I52" s="54"/>
      <c r="J52" s="108"/>
      <c r="K52" s="7" t="s">
        <v>54</v>
      </c>
      <c r="L52" s="7"/>
    </row>
    <row r="53" spans="2:12" ht="19">
      <c r="B53" s="6">
        <v>43</v>
      </c>
      <c r="C53" s="25"/>
      <c r="D53" s="10"/>
      <c r="E53" s="18"/>
      <c r="F53" s="11"/>
      <c r="G53" s="4"/>
      <c r="H53" s="16"/>
      <c r="I53" s="54"/>
      <c r="J53" s="108"/>
      <c r="K53" s="7" t="s">
        <v>54</v>
      </c>
      <c r="L53" s="7"/>
    </row>
    <row r="54" spans="2:12" ht="19">
      <c r="B54" s="6">
        <v>44</v>
      </c>
      <c r="C54" s="25"/>
      <c r="D54" s="10"/>
      <c r="E54" s="18"/>
      <c r="F54" s="11"/>
      <c r="G54" s="4"/>
      <c r="H54" s="16"/>
      <c r="I54" s="54"/>
      <c r="J54" s="108"/>
      <c r="K54" s="7" t="s">
        <v>54</v>
      </c>
      <c r="L54" s="7"/>
    </row>
    <row r="55" spans="2:12" ht="19">
      <c r="B55" s="6">
        <v>45</v>
      </c>
      <c r="C55" s="25"/>
      <c r="D55" s="10"/>
      <c r="E55" s="18"/>
      <c r="F55" s="11"/>
      <c r="G55" s="4"/>
      <c r="H55" s="16"/>
      <c r="I55" s="54"/>
      <c r="J55" s="108"/>
      <c r="K55" s="7" t="s">
        <v>54</v>
      </c>
      <c r="L55" s="7"/>
    </row>
    <row r="56" spans="2:12" ht="19">
      <c r="B56" s="6">
        <v>46</v>
      </c>
      <c r="C56" s="25"/>
      <c r="D56" s="10"/>
      <c r="E56" s="18"/>
      <c r="F56" s="11"/>
      <c r="G56" s="4"/>
      <c r="H56" s="16"/>
      <c r="I56" s="54"/>
      <c r="J56" s="108"/>
      <c r="K56" s="7" t="s">
        <v>54</v>
      </c>
      <c r="L56" s="7"/>
    </row>
    <row r="57" spans="2:12" ht="19">
      <c r="B57" s="6">
        <v>47</v>
      </c>
      <c r="C57" s="25"/>
      <c r="D57" s="10"/>
      <c r="E57" s="18"/>
      <c r="F57" s="11"/>
      <c r="G57" s="4"/>
      <c r="H57" s="16"/>
      <c r="I57" s="54"/>
      <c r="J57" s="108"/>
      <c r="K57" s="7" t="s">
        <v>54</v>
      </c>
      <c r="L57" s="7"/>
    </row>
    <row r="58" spans="2:12" ht="19">
      <c r="B58" s="6">
        <v>48</v>
      </c>
      <c r="C58" s="25"/>
      <c r="D58" s="10"/>
      <c r="E58" s="18"/>
      <c r="F58" s="11"/>
      <c r="G58" s="4"/>
      <c r="H58" s="16"/>
      <c r="I58" s="54"/>
      <c r="J58" s="108"/>
      <c r="K58" s="7" t="s">
        <v>54</v>
      </c>
      <c r="L58" s="7"/>
    </row>
    <row r="59" spans="2:12" ht="19">
      <c r="B59" s="6">
        <v>49</v>
      </c>
      <c r="C59" s="25"/>
      <c r="D59" s="10"/>
      <c r="E59" s="18"/>
      <c r="F59" s="11"/>
      <c r="G59" s="4"/>
      <c r="H59" s="16"/>
      <c r="I59" s="54"/>
      <c r="J59" s="108"/>
      <c r="K59" s="7" t="s">
        <v>54</v>
      </c>
      <c r="L59" s="7"/>
    </row>
    <row r="60" spans="2:12" ht="19">
      <c r="B60" s="6">
        <v>50</v>
      </c>
      <c r="C60" s="25"/>
      <c r="D60" s="10"/>
      <c r="E60" s="18"/>
      <c r="F60" s="11"/>
      <c r="G60" s="4"/>
      <c r="H60" s="16"/>
      <c r="I60" s="54"/>
      <c r="J60" s="108"/>
      <c r="K60" s="7" t="s">
        <v>54</v>
      </c>
      <c r="L60" s="7"/>
    </row>
    <row r="61" spans="2:12" ht="19">
      <c r="B61" s="6">
        <v>51</v>
      </c>
      <c r="C61" s="25"/>
      <c r="D61" s="10"/>
      <c r="E61" s="18"/>
      <c r="F61" s="11"/>
      <c r="G61" s="4"/>
      <c r="H61" s="16"/>
      <c r="I61" s="54"/>
      <c r="J61" s="108"/>
      <c r="K61" s="7" t="s">
        <v>54</v>
      </c>
      <c r="L61" s="7"/>
    </row>
    <row r="62" spans="2:12" ht="19">
      <c r="B62" s="6">
        <v>52</v>
      </c>
      <c r="C62" s="25"/>
      <c r="D62" s="10"/>
      <c r="E62" s="18"/>
      <c r="F62" s="11"/>
      <c r="G62" s="4"/>
      <c r="H62" s="16"/>
      <c r="I62" s="54"/>
      <c r="J62" s="108"/>
      <c r="K62" s="7" t="s">
        <v>54</v>
      </c>
      <c r="L62" s="7"/>
    </row>
    <row r="63" spans="2:12" ht="19">
      <c r="B63" s="6">
        <v>53</v>
      </c>
      <c r="C63" s="25"/>
      <c r="D63" s="10"/>
      <c r="E63" s="18"/>
      <c r="F63" s="11"/>
      <c r="G63" s="4"/>
      <c r="H63" s="16"/>
      <c r="I63" s="54"/>
      <c r="J63" s="108"/>
      <c r="K63" s="7" t="s">
        <v>54</v>
      </c>
      <c r="L63" s="7"/>
    </row>
    <row r="64" spans="2:12" ht="19">
      <c r="B64" s="6">
        <v>54</v>
      </c>
      <c r="C64" s="25"/>
      <c r="D64" s="10"/>
      <c r="E64" s="18"/>
      <c r="F64" s="11"/>
      <c r="G64" s="4"/>
      <c r="H64" s="16"/>
      <c r="I64" s="54"/>
      <c r="J64" s="108"/>
      <c r="K64" s="7" t="s">
        <v>54</v>
      </c>
      <c r="L64" s="7"/>
    </row>
    <row r="65" spans="2:12" ht="19">
      <c r="B65" s="6">
        <v>55</v>
      </c>
      <c r="C65" s="25"/>
      <c r="D65" s="10"/>
      <c r="E65" s="18"/>
      <c r="F65" s="11"/>
      <c r="G65" s="4"/>
      <c r="H65" s="16"/>
      <c r="I65" s="54"/>
      <c r="J65" s="108"/>
      <c r="K65" s="7" t="s">
        <v>54</v>
      </c>
      <c r="L65" s="7"/>
    </row>
    <row r="66" spans="2:12" ht="19">
      <c r="B66" s="6">
        <v>56</v>
      </c>
      <c r="C66" s="25"/>
      <c r="D66" s="10"/>
      <c r="E66" s="18"/>
      <c r="F66" s="11"/>
      <c r="G66" s="4"/>
      <c r="H66" s="16"/>
      <c r="I66" s="54"/>
      <c r="J66" s="108"/>
      <c r="K66" s="7" t="s">
        <v>54</v>
      </c>
      <c r="L66" s="7"/>
    </row>
    <row r="67" spans="2:12" ht="19">
      <c r="B67" s="6">
        <v>57</v>
      </c>
      <c r="C67" s="25"/>
      <c r="D67" s="10"/>
      <c r="E67" s="18"/>
      <c r="F67" s="11"/>
      <c r="G67" s="4"/>
      <c r="H67" s="16"/>
      <c r="I67" s="54"/>
      <c r="J67" s="108"/>
      <c r="K67" s="7" t="s">
        <v>54</v>
      </c>
      <c r="L67" s="7"/>
    </row>
    <row r="68" spans="2:12" ht="19">
      <c r="B68" s="6">
        <v>58</v>
      </c>
      <c r="C68" s="25"/>
      <c r="D68" s="10"/>
      <c r="E68" s="18"/>
      <c r="F68" s="11"/>
      <c r="G68" s="4"/>
      <c r="H68" s="16"/>
      <c r="I68" s="54"/>
      <c r="J68" s="108"/>
      <c r="K68" s="7" t="s">
        <v>54</v>
      </c>
      <c r="L68" s="7"/>
    </row>
    <row r="69" spans="2:12" ht="19">
      <c r="B69" s="6">
        <v>59</v>
      </c>
      <c r="C69" s="25"/>
      <c r="D69" s="10"/>
      <c r="E69" s="18"/>
      <c r="F69" s="11"/>
      <c r="G69" s="4"/>
      <c r="H69" s="16"/>
      <c r="I69" s="54"/>
      <c r="J69" s="108"/>
      <c r="K69" s="7" t="s">
        <v>54</v>
      </c>
      <c r="L69" s="7"/>
    </row>
    <row r="70" spans="2:12" ht="19">
      <c r="B70" s="6">
        <v>60</v>
      </c>
      <c r="C70" s="25"/>
      <c r="D70" s="10"/>
      <c r="E70" s="18"/>
      <c r="F70" s="11"/>
      <c r="G70" s="4"/>
      <c r="H70" s="16"/>
      <c r="I70" s="54"/>
      <c r="J70" s="108"/>
      <c r="K70" s="7" t="s">
        <v>54</v>
      </c>
      <c r="L70" s="7"/>
    </row>
    <row r="71" spans="2:12" ht="19">
      <c r="B71" s="6">
        <v>61</v>
      </c>
      <c r="C71" s="25"/>
      <c r="D71" s="10"/>
      <c r="E71" s="18"/>
      <c r="F71" s="11"/>
      <c r="G71" s="4"/>
      <c r="H71" s="16"/>
      <c r="I71" s="54"/>
      <c r="J71" s="108"/>
      <c r="K71" s="7" t="s">
        <v>54</v>
      </c>
      <c r="L71" s="7"/>
    </row>
    <row r="72" spans="2:12" ht="19">
      <c r="B72" s="6">
        <v>62</v>
      </c>
      <c r="C72" s="25"/>
      <c r="D72" s="10"/>
      <c r="E72" s="18"/>
      <c r="F72" s="11"/>
      <c r="G72" s="4"/>
      <c r="H72" s="16"/>
      <c r="I72" s="54"/>
      <c r="J72" s="108"/>
      <c r="K72" s="7" t="s">
        <v>54</v>
      </c>
      <c r="L72" s="7"/>
    </row>
    <row r="73" spans="2:12" ht="19">
      <c r="B73" s="6">
        <v>63</v>
      </c>
      <c r="C73" s="25"/>
      <c r="D73" s="10"/>
      <c r="E73" s="18"/>
      <c r="F73" s="11"/>
      <c r="G73" s="4"/>
      <c r="H73" s="16"/>
      <c r="I73" s="54"/>
      <c r="J73" s="108"/>
      <c r="K73" s="7" t="s">
        <v>54</v>
      </c>
      <c r="L73" s="7"/>
    </row>
    <row r="74" spans="2:12" ht="19">
      <c r="B74" s="6">
        <v>64</v>
      </c>
      <c r="C74" s="25"/>
      <c r="D74" s="10"/>
      <c r="E74" s="18"/>
      <c r="F74" s="11"/>
      <c r="G74" s="4"/>
      <c r="H74" s="16"/>
      <c r="I74" s="54"/>
      <c r="J74" s="108"/>
      <c r="K74" s="7" t="s">
        <v>54</v>
      </c>
      <c r="L74" s="7"/>
    </row>
    <row r="75" spans="2:12" ht="19">
      <c r="B75" s="6">
        <v>65</v>
      </c>
      <c r="C75" s="25"/>
      <c r="D75" s="10"/>
      <c r="E75" s="18"/>
      <c r="F75" s="11"/>
      <c r="G75" s="4"/>
      <c r="H75" s="16"/>
      <c r="I75" s="54"/>
      <c r="J75" s="108"/>
      <c r="K75" s="7" t="s">
        <v>54</v>
      </c>
      <c r="L75" s="7"/>
    </row>
    <row r="76" spans="2:12" ht="19">
      <c r="B76" s="6">
        <v>66</v>
      </c>
      <c r="C76" s="25"/>
      <c r="D76" s="10"/>
      <c r="E76" s="18"/>
      <c r="F76" s="11"/>
      <c r="G76" s="4"/>
      <c r="H76" s="16"/>
      <c r="I76" s="54"/>
      <c r="J76" s="108"/>
      <c r="K76" s="7" t="s">
        <v>54</v>
      </c>
      <c r="L76" s="7"/>
    </row>
    <row r="77" spans="2:12" ht="19">
      <c r="B77" s="6">
        <v>67</v>
      </c>
      <c r="C77" s="25"/>
      <c r="D77" s="10"/>
      <c r="E77" s="18"/>
      <c r="F77" s="11"/>
      <c r="G77" s="4"/>
      <c r="H77" s="16"/>
      <c r="I77" s="54"/>
      <c r="J77" s="108"/>
      <c r="K77" s="7" t="s">
        <v>54</v>
      </c>
      <c r="L77" s="7"/>
    </row>
    <row r="78" spans="2:12" ht="19">
      <c r="B78" s="6">
        <v>68</v>
      </c>
      <c r="C78" s="25"/>
      <c r="D78" s="10"/>
      <c r="E78" s="18"/>
      <c r="F78" s="11"/>
      <c r="G78" s="4"/>
      <c r="H78" s="16"/>
      <c r="I78" s="54"/>
      <c r="J78" s="108"/>
      <c r="K78" s="7" t="s">
        <v>54</v>
      </c>
      <c r="L78" s="7"/>
    </row>
    <row r="79" spans="2:12" ht="19">
      <c r="B79" s="6">
        <v>69</v>
      </c>
      <c r="C79" s="25"/>
      <c r="D79" s="10"/>
      <c r="E79" s="18"/>
      <c r="F79" s="11"/>
      <c r="G79" s="4"/>
      <c r="H79" s="16"/>
      <c r="I79" s="54"/>
      <c r="J79" s="108"/>
      <c r="K79" s="7" t="s">
        <v>54</v>
      </c>
      <c r="L79" s="7"/>
    </row>
    <row r="80" spans="2:12" ht="19">
      <c r="B80" s="6">
        <v>70</v>
      </c>
      <c r="C80" s="25"/>
      <c r="D80" s="10"/>
      <c r="E80" s="18"/>
      <c r="F80" s="11"/>
      <c r="G80" s="4"/>
      <c r="H80" s="16"/>
      <c r="I80" s="54"/>
      <c r="J80" s="108"/>
      <c r="K80" s="7" t="s">
        <v>54</v>
      </c>
      <c r="L80" s="7"/>
    </row>
    <row r="81" spans="2:12" ht="19">
      <c r="B81" s="6">
        <v>71</v>
      </c>
      <c r="C81" s="25"/>
      <c r="D81" s="10"/>
      <c r="E81" s="18"/>
      <c r="F81" s="11"/>
      <c r="G81" s="4"/>
      <c r="H81" s="16"/>
      <c r="I81" s="54"/>
      <c r="J81" s="108"/>
      <c r="K81" s="7" t="s">
        <v>54</v>
      </c>
      <c r="L81" s="7"/>
    </row>
    <row r="82" spans="2:12" ht="19">
      <c r="B82" s="6">
        <v>72</v>
      </c>
      <c r="C82" s="25"/>
      <c r="D82" s="10"/>
      <c r="E82" s="18"/>
      <c r="F82" s="11"/>
      <c r="G82" s="4"/>
      <c r="H82" s="16"/>
      <c r="I82" s="54"/>
      <c r="J82" s="108"/>
      <c r="K82" s="7" t="s">
        <v>54</v>
      </c>
      <c r="L82" s="7"/>
    </row>
    <row r="83" spans="2:12" ht="19">
      <c r="B83" s="6">
        <v>73</v>
      </c>
      <c r="C83" s="25"/>
      <c r="D83" s="10"/>
      <c r="E83" s="18"/>
      <c r="F83" s="11"/>
      <c r="G83" s="4"/>
      <c r="H83" s="16"/>
      <c r="I83" s="54"/>
      <c r="J83" s="108"/>
      <c r="K83" s="7" t="s">
        <v>54</v>
      </c>
      <c r="L83" s="7"/>
    </row>
    <row r="84" spans="2:12" ht="19">
      <c r="B84" s="6">
        <v>74</v>
      </c>
      <c r="C84" s="25"/>
      <c r="D84" s="10"/>
      <c r="E84" s="18"/>
      <c r="F84" s="11"/>
      <c r="G84" s="4"/>
      <c r="H84" s="16"/>
      <c r="I84" s="54"/>
      <c r="J84" s="108"/>
      <c r="K84" s="7" t="s">
        <v>54</v>
      </c>
      <c r="L84" s="7"/>
    </row>
    <row r="85" spans="2:12" ht="19">
      <c r="B85" s="6">
        <v>75</v>
      </c>
      <c r="C85" s="25"/>
      <c r="D85" s="10"/>
      <c r="E85" s="18"/>
      <c r="F85" s="11"/>
      <c r="G85" s="4"/>
      <c r="H85" s="16"/>
      <c r="I85" s="54"/>
      <c r="J85" s="108"/>
      <c r="K85" s="7" t="s">
        <v>54</v>
      </c>
      <c r="L85" s="7"/>
    </row>
    <row r="86" spans="2:12" ht="19">
      <c r="B86" s="6">
        <v>76</v>
      </c>
      <c r="C86" s="25"/>
      <c r="D86" s="10"/>
      <c r="E86" s="18"/>
      <c r="F86" s="11"/>
      <c r="G86" s="4"/>
      <c r="H86" s="16"/>
      <c r="I86" s="54"/>
      <c r="J86" s="108"/>
      <c r="K86" s="7" t="s">
        <v>54</v>
      </c>
      <c r="L86" s="7"/>
    </row>
    <row r="87" spans="2:12" ht="19">
      <c r="B87" s="6">
        <v>77</v>
      </c>
      <c r="C87" s="25"/>
      <c r="D87" s="10"/>
      <c r="E87" s="18"/>
      <c r="F87" s="11"/>
      <c r="G87" s="4"/>
      <c r="H87" s="16"/>
      <c r="I87" s="54"/>
      <c r="J87" s="108"/>
      <c r="K87" s="7" t="s">
        <v>54</v>
      </c>
      <c r="L87" s="7"/>
    </row>
    <row r="88" spans="2:12" ht="19">
      <c r="B88" s="6">
        <v>78</v>
      </c>
      <c r="C88" s="25"/>
      <c r="D88" s="10"/>
      <c r="E88" s="18"/>
      <c r="F88" s="11"/>
      <c r="G88" s="4"/>
      <c r="H88" s="16"/>
      <c r="I88" s="54"/>
      <c r="J88" s="108"/>
      <c r="K88" s="7" t="s">
        <v>54</v>
      </c>
      <c r="L88" s="7"/>
    </row>
    <row r="89" spans="2:12" ht="19">
      <c r="B89" s="6">
        <v>79</v>
      </c>
      <c r="C89" s="25"/>
      <c r="D89" s="10"/>
      <c r="E89" s="18"/>
      <c r="F89" s="11"/>
      <c r="G89" s="4"/>
      <c r="H89" s="16"/>
      <c r="I89" s="54"/>
      <c r="J89" s="108"/>
      <c r="K89" s="7" t="s">
        <v>54</v>
      </c>
      <c r="L89" s="7"/>
    </row>
    <row r="90" spans="2:12" ht="19">
      <c r="B90" s="6">
        <v>80</v>
      </c>
      <c r="C90" s="25"/>
      <c r="D90" s="10"/>
      <c r="E90" s="18"/>
      <c r="F90" s="11"/>
      <c r="G90" s="4"/>
      <c r="H90" s="16"/>
      <c r="I90" s="54"/>
      <c r="J90" s="108"/>
      <c r="K90" s="7" t="s">
        <v>54</v>
      </c>
      <c r="L90" s="7"/>
    </row>
    <row r="91" spans="2:12" ht="19">
      <c r="B91" s="6">
        <v>81</v>
      </c>
      <c r="C91" s="25"/>
      <c r="D91" s="10"/>
      <c r="E91" s="18"/>
      <c r="F91" s="11"/>
      <c r="G91" s="4"/>
      <c r="H91" s="16"/>
      <c r="I91" s="54"/>
      <c r="J91" s="108"/>
      <c r="K91" s="7" t="s">
        <v>54</v>
      </c>
      <c r="L91" s="7"/>
    </row>
    <row r="92" spans="2:12" ht="19">
      <c r="B92" s="6">
        <v>82</v>
      </c>
      <c r="C92" s="25"/>
      <c r="D92" s="10"/>
      <c r="E92" s="18"/>
      <c r="F92" s="11"/>
      <c r="G92" s="4"/>
      <c r="H92" s="16"/>
      <c r="I92" s="54"/>
      <c r="J92" s="108"/>
      <c r="K92" s="7" t="s">
        <v>54</v>
      </c>
      <c r="L92" s="7"/>
    </row>
    <row r="93" spans="2:12" ht="19">
      <c r="B93" s="6">
        <v>83</v>
      </c>
      <c r="C93" s="25"/>
      <c r="D93" s="10"/>
      <c r="E93" s="18"/>
      <c r="F93" s="11"/>
      <c r="G93" s="4"/>
      <c r="H93" s="16"/>
      <c r="I93" s="54"/>
      <c r="J93" s="108"/>
      <c r="K93" s="7" t="s">
        <v>54</v>
      </c>
      <c r="L93" s="7"/>
    </row>
    <row r="94" spans="2:12" ht="19">
      <c r="B94" s="6">
        <v>84</v>
      </c>
      <c r="C94" s="25"/>
      <c r="D94" s="10"/>
      <c r="E94" s="18"/>
      <c r="F94" s="11"/>
      <c r="G94" s="4"/>
      <c r="H94" s="16"/>
      <c r="I94" s="54"/>
      <c r="J94" s="108"/>
      <c r="K94" s="7" t="s">
        <v>54</v>
      </c>
      <c r="L94" s="7"/>
    </row>
    <row r="95" spans="2:12" ht="19">
      <c r="B95" s="6">
        <v>85</v>
      </c>
      <c r="C95" s="25"/>
      <c r="D95" s="10"/>
      <c r="E95" s="18"/>
      <c r="F95" s="11"/>
      <c r="G95" s="4"/>
      <c r="H95" s="16"/>
      <c r="I95" s="54"/>
      <c r="J95" s="108"/>
      <c r="K95" s="7" t="s">
        <v>54</v>
      </c>
      <c r="L95" s="7"/>
    </row>
    <row r="96" spans="2:12" ht="19">
      <c r="B96" s="6">
        <v>86</v>
      </c>
      <c r="C96" s="25"/>
      <c r="D96" s="10"/>
      <c r="E96" s="18"/>
      <c r="F96" s="11"/>
      <c r="G96" s="4"/>
      <c r="H96" s="16"/>
      <c r="I96" s="54"/>
      <c r="J96" s="108"/>
      <c r="K96" s="7" t="s">
        <v>54</v>
      </c>
      <c r="L96" s="7"/>
    </row>
    <row r="97" spans="2:12" ht="19">
      <c r="B97" s="6">
        <v>87</v>
      </c>
      <c r="C97" s="25"/>
      <c r="D97" s="10"/>
      <c r="E97" s="18"/>
      <c r="F97" s="11"/>
      <c r="G97" s="4"/>
      <c r="H97" s="16"/>
      <c r="I97" s="54"/>
      <c r="J97" s="108"/>
      <c r="K97" s="7" t="s">
        <v>54</v>
      </c>
      <c r="L97" s="7"/>
    </row>
    <row r="98" spans="2:12" ht="19">
      <c r="B98" s="6">
        <v>88</v>
      </c>
      <c r="C98" s="25"/>
      <c r="D98" s="10"/>
      <c r="E98" s="18"/>
      <c r="F98" s="11"/>
      <c r="G98" s="4"/>
      <c r="H98" s="16"/>
      <c r="I98" s="54"/>
      <c r="J98" s="108"/>
      <c r="K98" s="7" t="s">
        <v>54</v>
      </c>
      <c r="L98" s="7"/>
    </row>
    <row r="99" spans="2:12" ht="19">
      <c r="B99" s="6">
        <v>89</v>
      </c>
      <c r="C99" s="25"/>
      <c r="D99" s="10"/>
      <c r="E99" s="18"/>
      <c r="F99" s="11"/>
      <c r="G99" s="4"/>
      <c r="H99" s="16"/>
      <c r="I99" s="54"/>
      <c r="J99" s="108"/>
      <c r="K99" s="7" t="s">
        <v>54</v>
      </c>
      <c r="L99" s="7"/>
    </row>
    <row r="100" spans="2:12" ht="19">
      <c r="B100" s="6">
        <v>90</v>
      </c>
      <c r="C100" s="25"/>
      <c r="D100" s="10"/>
      <c r="E100" s="18"/>
      <c r="F100" s="11"/>
      <c r="G100" s="4"/>
      <c r="H100" s="16"/>
      <c r="I100" s="54"/>
      <c r="J100" s="108"/>
      <c r="K100" s="7" t="s">
        <v>54</v>
      </c>
      <c r="L100" s="7"/>
    </row>
    <row r="101" spans="2:12" ht="19">
      <c r="B101" s="6">
        <v>91</v>
      </c>
      <c r="C101" s="25"/>
      <c r="D101" s="10"/>
      <c r="E101" s="18"/>
      <c r="F101" s="11"/>
      <c r="G101" s="4"/>
      <c r="H101" s="16"/>
      <c r="I101" s="54"/>
      <c r="J101" s="108"/>
      <c r="K101" s="7" t="s">
        <v>54</v>
      </c>
      <c r="L101" s="7"/>
    </row>
    <row r="102" spans="2:12" ht="19">
      <c r="B102" s="6">
        <v>92</v>
      </c>
      <c r="C102" s="25"/>
      <c r="D102" s="10"/>
      <c r="E102" s="18"/>
      <c r="F102" s="11"/>
      <c r="G102" s="4"/>
      <c r="H102" s="16"/>
      <c r="I102" s="54"/>
      <c r="J102" s="108"/>
      <c r="K102" s="7" t="s">
        <v>54</v>
      </c>
      <c r="L102" s="7"/>
    </row>
    <row r="103" spans="2:12" ht="19">
      <c r="B103" s="6">
        <v>93</v>
      </c>
      <c r="C103" s="25"/>
      <c r="D103" s="10"/>
      <c r="E103" s="18"/>
      <c r="F103" s="11"/>
      <c r="G103" s="4"/>
      <c r="H103" s="16"/>
      <c r="I103" s="54"/>
      <c r="J103" s="108"/>
      <c r="K103" s="7" t="s">
        <v>54</v>
      </c>
      <c r="L103" s="7"/>
    </row>
    <row r="104" spans="2:12" ht="19">
      <c r="B104" s="6">
        <v>94</v>
      </c>
      <c r="C104" s="25"/>
      <c r="D104" s="10"/>
      <c r="E104" s="18"/>
      <c r="F104" s="11"/>
      <c r="G104" s="4"/>
      <c r="H104" s="16"/>
      <c r="I104" s="54"/>
      <c r="J104" s="108"/>
      <c r="K104" s="7" t="s">
        <v>54</v>
      </c>
      <c r="L104" s="7"/>
    </row>
    <row r="105" spans="2:12" ht="19">
      <c r="B105" s="6">
        <v>95</v>
      </c>
      <c r="C105" s="25"/>
      <c r="D105" s="10"/>
      <c r="E105" s="18"/>
      <c r="F105" s="11"/>
      <c r="G105" s="4"/>
      <c r="H105" s="16"/>
      <c r="I105" s="54"/>
      <c r="J105" s="108"/>
      <c r="K105" s="7" t="s">
        <v>54</v>
      </c>
      <c r="L105" s="7"/>
    </row>
    <row r="106" spans="2:12" ht="19">
      <c r="B106" s="6">
        <v>96</v>
      </c>
      <c r="C106" s="25"/>
      <c r="D106" s="10"/>
      <c r="E106" s="18"/>
      <c r="F106" s="11"/>
      <c r="G106" s="4"/>
      <c r="H106" s="16"/>
      <c r="I106" s="54"/>
      <c r="J106" s="108"/>
      <c r="K106" s="7" t="s">
        <v>54</v>
      </c>
      <c r="L106" s="7"/>
    </row>
    <row r="107" spans="2:12" ht="19">
      <c r="B107" s="6">
        <v>97</v>
      </c>
      <c r="C107" s="25"/>
      <c r="D107" s="10"/>
      <c r="E107" s="18"/>
      <c r="F107" s="11"/>
      <c r="G107" s="4"/>
      <c r="H107" s="16"/>
      <c r="I107" s="54"/>
      <c r="J107" s="108"/>
      <c r="K107" s="7" t="s">
        <v>54</v>
      </c>
      <c r="L107" s="7"/>
    </row>
    <row r="108" spans="2:12" ht="19">
      <c r="B108" s="6">
        <v>98</v>
      </c>
      <c r="C108" s="25"/>
      <c r="D108" s="10"/>
      <c r="E108" s="18"/>
      <c r="F108" s="11"/>
      <c r="G108" s="4"/>
      <c r="H108" s="16"/>
      <c r="I108" s="54"/>
      <c r="J108" s="108"/>
      <c r="K108" s="7" t="s">
        <v>54</v>
      </c>
      <c r="L108" s="7"/>
    </row>
    <row r="109" spans="2:12" ht="19">
      <c r="B109" s="6">
        <v>99</v>
      </c>
      <c r="C109" s="25"/>
      <c r="D109" s="10"/>
      <c r="E109" s="18"/>
      <c r="F109" s="11"/>
      <c r="G109" s="4"/>
      <c r="H109" s="16"/>
      <c r="I109" s="54"/>
      <c r="J109" s="108"/>
      <c r="K109" s="7" t="s">
        <v>54</v>
      </c>
      <c r="L109" s="7"/>
    </row>
    <row r="110" spans="2:12" ht="20" thickBot="1">
      <c r="B110" s="6">
        <v>100</v>
      </c>
      <c r="C110" s="26"/>
      <c r="D110" s="27"/>
      <c r="E110" s="28"/>
      <c r="F110" s="29"/>
      <c r="G110" s="30"/>
      <c r="H110" s="50"/>
      <c r="I110" s="55"/>
      <c r="J110" s="108"/>
      <c r="K110" s="7" t="s">
        <v>54</v>
      </c>
      <c r="L110" s="7"/>
    </row>
  </sheetData>
  <sheetProtection algorithmName="SHA-512" hashValue="EwZWy4wLSUcJm8/SuDO1Rn6a4ok84umnAN7oaM3c4A/CkBNhX69l5RzxrQfPPSqfEJJ+ReA2rUy0JX3MlwekWA==" saltValue="4MebNP5YYsnP1175pP9UGA==" spinCount="100000" sheet="1" objects="1" scenarios="1"/>
  <phoneticPr fontId="3"/>
  <conditionalFormatting sqref="C11:F110">
    <cfRule type="expression" dxfId="3" priority="2">
      <formula>AND(LEN($C11)&lt;&gt;0,LEN($C11)&lt;&gt;5)</formula>
    </cfRule>
  </conditionalFormatting>
  <conditionalFormatting sqref="K11:K110">
    <cfRule type="expression" dxfId="2" priority="1">
      <formula>AND(LEN($C11)&lt;&gt;0,LEN($C11)&lt;&gt;5)</formula>
    </cfRule>
  </conditionalFormatting>
  <dataValidations count="1">
    <dataValidation imeMode="off" allowBlank="1" showInputMessage="1" showErrorMessage="1" sqref="C1:C1048576 D11:J110" xr:uid="{00000000-0002-0000-0200-000000000000}"/>
  </dataValidations>
  <pageMargins left="0.78700000000000003" right="0.78700000000000003" top="0.98399999999999999" bottom="0.98399999999999999" header="0.51200000000000001" footer="0.51200000000000001"/>
  <pageSetup paperSize="8"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H16"/>
  <sheetViews>
    <sheetView showGridLines="0" showRowColHeaders="0" showZeros="0" zoomScaleNormal="100" workbookViewId="0">
      <selection activeCell="H13" sqref="H13"/>
    </sheetView>
  </sheetViews>
  <sheetFormatPr baseColWidth="10" defaultColWidth="12.796875" defaultRowHeight="17"/>
  <cols>
    <col min="1" max="1" width="6" style="1" customWidth="1"/>
    <col min="2" max="2" width="4.796875" style="1" customWidth="1"/>
    <col min="3" max="3" width="17" style="1" bestFit="1" customWidth="1"/>
    <col min="4" max="4" width="33.19921875" style="1" customWidth="1"/>
    <col min="5" max="5" width="16.796875" style="1" customWidth="1"/>
    <col min="6" max="6" width="13.19921875" style="1" customWidth="1"/>
    <col min="7" max="7" width="14.796875" style="1" customWidth="1"/>
    <col min="8" max="8" width="18.796875" style="1" customWidth="1"/>
    <col min="9" max="10" width="2.3984375" style="1" customWidth="1"/>
    <col min="11" max="16384" width="12.796875" style="1"/>
  </cols>
  <sheetData>
    <row r="2" spans="2:8" ht="24">
      <c r="B2" s="2" t="s">
        <v>9</v>
      </c>
    </row>
    <row r="3" spans="2:8">
      <c r="B3" s="1" t="s">
        <v>0</v>
      </c>
    </row>
    <row r="4" spans="2:8">
      <c r="B4" s="1" t="s">
        <v>1</v>
      </c>
    </row>
    <row r="5" spans="2:8" ht="9" customHeight="1"/>
    <row r="6" spans="2:8" ht="18" thickBot="1">
      <c r="F6" s="5" t="s">
        <v>84</v>
      </c>
      <c r="G6" s="5" t="s">
        <v>85</v>
      </c>
    </row>
    <row r="7" spans="2:8" ht="22" customHeight="1" thickTop="1">
      <c r="C7" s="137"/>
      <c r="D7" s="78" t="s">
        <v>41</v>
      </c>
      <c r="E7" s="79">
        <f>集合写真!D25</f>
        <v>0</v>
      </c>
      <c r="F7" s="83">
        <v>1320</v>
      </c>
      <c r="G7" s="87">
        <v>1045</v>
      </c>
      <c r="H7" s="80">
        <f t="shared" ref="H7:H12" si="0">E7*G7</f>
        <v>0</v>
      </c>
    </row>
    <row r="8" spans="2:8" ht="22" customHeight="1">
      <c r="C8" s="138" t="s">
        <v>82</v>
      </c>
      <c r="D8" s="56" t="s">
        <v>42</v>
      </c>
      <c r="E8" s="57">
        <f>集合写真!E25</f>
        <v>0</v>
      </c>
      <c r="F8" s="84">
        <v>2112</v>
      </c>
      <c r="G8" s="88">
        <v>1782</v>
      </c>
      <c r="H8" s="81">
        <f t="shared" si="0"/>
        <v>0</v>
      </c>
    </row>
    <row r="9" spans="2:8" ht="22" customHeight="1" thickBot="1">
      <c r="C9" s="139"/>
      <c r="D9" s="91" t="s">
        <v>63</v>
      </c>
      <c r="E9" s="124">
        <f>集合写真!F25</f>
        <v>0</v>
      </c>
      <c r="F9" s="92">
        <v>1210</v>
      </c>
      <c r="G9" s="93">
        <v>1100</v>
      </c>
      <c r="H9" s="94">
        <f t="shared" si="0"/>
        <v>0</v>
      </c>
    </row>
    <row r="10" spans="2:8" ht="22" customHeight="1">
      <c r="C10" s="138"/>
      <c r="D10" s="95" t="s">
        <v>43</v>
      </c>
      <c r="E10" s="96">
        <f>スナップ!G9</f>
        <v>0</v>
      </c>
      <c r="F10" s="97">
        <v>550</v>
      </c>
      <c r="G10" s="98">
        <v>385</v>
      </c>
      <c r="H10" s="99">
        <f t="shared" si="0"/>
        <v>0</v>
      </c>
    </row>
    <row r="11" spans="2:8" ht="22" customHeight="1">
      <c r="C11" s="138" t="s">
        <v>83</v>
      </c>
      <c r="D11" s="56" t="s">
        <v>44</v>
      </c>
      <c r="E11" s="57">
        <f>スナップ!H9</f>
        <v>0</v>
      </c>
      <c r="F11" s="84">
        <v>880</v>
      </c>
      <c r="G11" s="88">
        <v>660</v>
      </c>
      <c r="H11" s="81">
        <f t="shared" si="0"/>
        <v>0</v>
      </c>
    </row>
    <row r="12" spans="2:8" ht="22" customHeight="1" thickBot="1">
      <c r="C12" s="136"/>
      <c r="D12" s="100" t="s">
        <v>48</v>
      </c>
      <c r="E12" s="101">
        <f>スナップ!I9</f>
        <v>0</v>
      </c>
      <c r="F12" s="102">
        <v>440</v>
      </c>
      <c r="G12" s="89">
        <v>330</v>
      </c>
      <c r="H12" s="82">
        <f t="shared" si="0"/>
        <v>0</v>
      </c>
    </row>
    <row r="13" spans="2:8" ht="22" customHeight="1" thickTop="1" thickBot="1">
      <c r="G13" s="85" t="s">
        <v>8</v>
      </c>
      <c r="H13" s="86">
        <f>SUM(H7:H12)</f>
        <v>0</v>
      </c>
    </row>
    <row r="14" spans="2:8" ht="14" customHeight="1" thickTop="1"/>
    <row r="15" spans="2:8" ht="19">
      <c r="C15" s="22"/>
      <c r="D15" s="19"/>
    </row>
    <row r="16" spans="2:8" ht="19">
      <c r="C16" s="19"/>
      <c r="D16" s="19"/>
    </row>
  </sheetData>
  <sheetProtection algorithmName="SHA-512" hashValue="njdO+xC65V20+SxOu5bAiUv0zc2fpk/mr7bYnpysHjSIt6gypAXV8jpiyYOt6B+W7vQVVp68wDQnsA1B/BlmCQ==" saltValue="PN/PXGZk6YY+CjR+Om/Tvw==" spinCount="100000" sheet="1" objects="1" scenarios="1"/>
  <phoneticPr fontId="3"/>
  <pageMargins left="0.78700000000000003" right="0.78700000000000003" top="0.98399999999999999" bottom="0.98399999999999999" header="0.51200000000000001" footer="0.51200000000000001"/>
  <pageSetup paperSize="9"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49"/>
  <sheetViews>
    <sheetView showGridLines="0" showZeros="0" zoomScaleNormal="100" workbookViewId="0">
      <selection activeCell="E25" sqref="E25"/>
    </sheetView>
  </sheetViews>
  <sheetFormatPr baseColWidth="10" defaultColWidth="12.796875" defaultRowHeight="17"/>
  <cols>
    <col min="1" max="1" width="6" style="1" customWidth="1"/>
    <col min="2" max="3" width="5" style="1" customWidth="1"/>
    <col min="4" max="4" width="32.3984375" style="1" customWidth="1"/>
    <col min="5" max="9" width="14" style="1" customWidth="1"/>
    <col min="10" max="16384" width="12.796875" style="1"/>
  </cols>
  <sheetData>
    <row r="1" spans="1:6" ht="14" customHeight="1"/>
    <row r="2" spans="1:6" ht="24">
      <c r="B2" s="2" t="s">
        <v>2</v>
      </c>
      <c r="C2" s="2"/>
      <c r="D2" s="2"/>
    </row>
    <row r="3" spans="1:6" ht="19">
      <c r="B3" s="19" t="s">
        <v>27</v>
      </c>
      <c r="C3" s="19"/>
      <c r="D3" s="19"/>
    </row>
    <row r="4" spans="1:6" ht="19">
      <c r="A4" s="19"/>
      <c r="B4" s="19"/>
      <c r="C4" s="148" t="s">
        <v>86</v>
      </c>
      <c r="F4" s="1" t="s">
        <v>105</v>
      </c>
    </row>
    <row r="5" spans="1:6" ht="19">
      <c r="C5" s="148"/>
      <c r="F5" s="1" t="s">
        <v>173</v>
      </c>
    </row>
    <row r="6" spans="1:6" ht="19">
      <c r="C6" s="148"/>
      <c r="F6" s="219" t="s">
        <v>175</v>
      </c>
    </row>
    <row r="7" spans="1:6" ht="19">
      <c r="C7" s="148"/>
      <c r="F7" s="1" t="s">
        <v>174</v>
      </c>
    </row>
    <row r="8" spans="1:6" ht="9" customHeight="1">
      <c r="C8" s="148"/>
    </row>
    <row r="9" spans="1:6" ht="19">
      <c r="C9" s="148" t="s">
        <v>106</v>
      </c>
      <c r="F9" s="1" t="s">
        <v>167</v>
      </c>
    </row>
    <row r="10" spans="1:6" ht="9" customHeight="1">
      <c r="C10" s="148"/>
    </row>
    <row r="11" spans="1:6" ht="19">
      <c r="C11" s="148" t="s">
        <v>107</v>
      </c>
      <c r="F11" s="1" t="s">
        <v>168</v>
      </c>
    </row>
    <row r="12" spans="1:6" ht="9" customHeight="1">
      <c r="C12" s="148"/>
    </row>
    <row r="13" spans="1:6" ht="19">
      <c r="C13" s="148" t="s">
        <v>108</v>
      </c>
      <c r="F13" s="1" t="s">
        <v>169</v>
      </c>
    </row>
    <row r="14" spans="1:6" ht="9" customHeight="1">
      <c r="C14" s="148"/>
    </row>
    <row r="15" spans="1:6" ht="19">
      <c r="C15" s="148" t="s">
        <v>109</v>
      </c>
      <c r="F15" s="1" t="s">
        <v>170</v>
      </c>
    </row>
    <row r="16" spans="1:6" ht="9" customHeight="1">
      <c r="C16" s="148"/>
    </row>
    <row r="17" spans="2:17" ht="19">
      <c r="C17" s="148" t="s">
        <v>171</v>
      </c>
      <c r="F17" s="1" t="s">
        <v>172</v>
      </c>
    </row>
    <row r="18" spans="2:17" ht="9" customHeight="1">
      <c r="C18" s="148"/>
    </row>
    <row r="19" spans="2:17">
      <c r="B19" s="1" t="s">
        <v>6</v>
      </c>
      <c r="F19" s="1" t="s">
        <v>113</v>
      </c>
      <c r="I19" s="1" t="s">
        <v>114</v>
      </c>
    </row>
    <row r="20" spans="2:17" ht="9" customHeight="1"/>
    <row r="21" spans="2:17">
      <c r="D21" s="198" t="s">
        <v>87</v>
      </c>
    </row>
    <row r="22" spans="2:17">
      <c r="D22" s="197" t="s">
        <v>88</v>
      </c>
    </row>
    <row r="23" spans="2:17" ht="18" thickBot="1">
      <c r="E23" s="227" t="s">
        <v>89</v>
      </c>
    </row>
    <row r="24" spans="2:17" ht="18" thickTop="1">
      <c r="B24" s="70"/>
      <c r="C24" s="142"/>
      <c r="D24" s="142"/>
      <c r="E24" s="128" t="s">
        <v>51</v>
      </c>
      <c r="F24" s="129" t="s">
        <v>3</v>
      </c>
      <c r="G24" s="129" t="s">
        <v>84</v>
      </c>
      <c r="H24" s="129" t="s">
        <v>85</v>
      </c>
      <c r="I24" s="130" t="s">
        <v>5</v>
      </c>
    </row>
    <row r="25" spans="2:17" ht="19">
      <c r="B25" s="140" t="s">
        <v>165</v>
      </c>
      <c r="C25" s="143"/>
      <c r="D25" s="143"/>
      <c r="E25" s="221"/>
      <c r="F25" s="125"/>
      <c r="G25" s="126">
        <v>4400</v>
      </c>
      <c r="H25" s="127">
        <v>3960</v>
      </c>
      <c r="I25" s="184">
        <f>F25*H25</f>
        <v>0</v>
      </c>
    </row>
    <row r="26" spans="2:17" ht="19">
      <c r="B26" s="178" t="s">
        <v>110</v>
      </c>
      <c r="C26" s="179"/>
      <c r="D26" s="179"/>
      <c r="E26" s="179"/>
      <c r="F26" s="180"/>
      <c r="G26" s="181">
        <v>4565</v>
      </c>
      <c r="H26" s="182">
        <v>4125</v>
      </c>
      <c r="I26" s="185">
        <f t="shared" ref="I26:I31" si="0">F26*H26</f>
        <v>0</v>
      </c>
      <c r="P26" s="187"/>
      <c r="Q26" s="187"/>
    </row>
    <row r="27" spans="2:17" ht="19">
      <c r="B27" s="177" t="s">
        <v>111</v>
      </c>
      <c r="C27" s="192"/>
      <c r="D27" s="192"/>
      <c r="E27" s="192"/>
      <c r="F27" s="193"/>
      <c r="G27" s="194">
        <v>4400</v>
      </c>
      <c r="H27" s="195">
        <v>3960</v>
      </c>
      <c r="I27" s="185">
        <f t="shared" si="0"/>
        <v>0</v>
      </c>
      <c r="P27" s="187"/>
      <c r="Q27" s="187"/>
    </row>
    <row r="28" spans="2:17" ht="19">
      <c r="B28" s="178" t="s">
        <v>112</v>
      </c>
      <c r="C28" s="192"/>
      <c r="D28" s="192"/>
      <c r="E28" s="192"/>
      <c r="F28" s="193"/>
      <c r="G28" s="194">
        <v>4895</v>
      </c>
      <c r="H28" s="195">
        <v>4455</v>
      </c>
      <c r="I28" s="185">
        <f t="shared" si="0"/>
        <v>0</v>
      </c>
      <c r="P28" s="187"/>
      <c r="Q28" s="187"/>
    </row>
    <row r="29" spans="2:17" ht="19">
      <c r="B29" s="177" t="s">
        <v>159</v>
      </c>
      <c r="C29" s="192"/>
      <c r="D29" s="192"/>
      <c r="E29" s="192"/>
      <c r="F29" s="193"/>
      <c r="G29" s="194">
        <v>7865</v>
      </c>
      <c r="H29" s="195">
        <v>6985</v>
      </c>
      <c r="I29" s="185">
        <f t="shared" si="0"/>
        <v>0</v>
      </c>
      <c r="P29" s="187"/>
      <c r="Q29" s="187"/>
    </row>
    <row r="30" spans="2:17" ht="19">
      <c r="B30" s="178" t="s">
        <v>160</v>
      </c>
      <c r="C30" s="192"/>
      <c r="D30" s="192"/>
      <c r="E30" s="192"/>
      <c r="F30" s="193"/>
      <c r="G30" s="194">
        <v>8360</v>
      </c>
      <c r="H30" s="195">
        <v>7480</v>
      </c>
      <c r="I30" s="185">
        <f t="shared" si="0"/>
        <v>0</v>
      </c>
      <c r="P30" s="187"/>
      <c r="Q30" s="187"/>
    </row>
    <row r="31" spans="2:17" ht="19">
      <c r="B31" s="177" t="s">
        <v>161</v>
      </c>
      <c r="C31" s="192"/>
      <c r="D31" s="192"/>
      <c r="E31" s="192"/>
      <c r="F31" s="193"/>
      <c r="G31" s="194">
        <v>8195</v>
      </c>
      <c r="H31" s="195">
        <v>7315</v>
      </c>
      <c r="I31" s="185">
        <f t="shared" si="0"/>
        <v>0</v>
      </c>
      <c r="P31" s="187"/>
      <c r="Q31" s="187"/>
    </row>
    <row r="32" spans="2:17" ht="20" thickBot="1">
      <c r="B32" s="141" t="s">
        <v>162</v>
      </c>
      <c r="C32" s="188"/>
      <c r="D32" s="188"/>
      <c r="E32" s="189"/>
      <c r="F32" s="190"/>
      <c r="G32" s="191">
        <v>11600</v>
      </c>
      <c r="H32" s="224">
        <v>10340</v>
      </c>
      <c r="I32" s="183">
        <f t="shared" ref="I32" si="1">F32*H32</f>
        <v>0</v>
      </c>
      <c r="P32" s="187"/>
      <c r="Q32" s="187"/>
    </row>
    <row r="33" spans="2:9" ht="21" thickTop="1" thickBot="1">
      <c r="B33" s="103"/>
      <c r="C33" s="103"/>
      <c r="D33" s="103"/>
      <c r="E33" s="196"/>
      <c r="F33" s="104"/>
      <c r="G33" s="104"/>
      <c r="H33" s="226" t="s">
        <v>163</v>
      </c>
      <c r="I33" s="225">
        <f>SUM(I25:I32)</f>
        <v>0</v>
      </c>
    </row>
    <row r="34" spans="2:9" ht="20" thickTop="1">
      <c r="B34" s="103"/>
      <c r="C34" s="103"/>
      <c r="D34" s="6"/>
      <c r="E34" s="196"/>
      <c r="F34" s="104"/>
      <c r="G34" s="104"/>
      <c r="H34" s="105"/>
      <c r="I34" s="105"/>
    </row>
    <row r="35" spans="2:9">
      <c r="B35" s="219" t="s">
        <v>166</v>
      </c>
      <c r="D35" s="197"/>
    </row>
    <row r="36" spans="2:9" ht="5" customHeight="1" thickBot="1"/>
    <row r="37" spans="2:9" ht="19" thickTop="1" thickBot="1">
      <c r="B37"/>
      <c r="D37" s="228"/>
      <c r="E37" s="229"/>
      <c r="F37" s="229"/>
      <c r="G37" s="229"/>
      <c r="H37" s="229"/>
      <c r="I37" s="230"/>
    </row>
    <row r="38" spans="2:9" ht="18" thickTop="1">
      <c r="B38"/>
      <c r="F38"/>
      <c r="G38" s="223"/>
      <c r="H38" s="223"/>
      <c r="I38"/>
    </row>
    <row r="39" spans="2:9">
      <c r="B39"/>
      <c r="F39"/>
      <c r="G39" s="223"/>
      <c r="H39" s="187"/>
      <c r="I39"/>
    </row>
    <row r="40" spans="2:9">
      <c r="B40"/>
      <c r="F40"/>
      <c r="G40" s="223"/>
      <c r="H40" s="187"/>
      <c r="I40"/>
    </row>
    <row r="41" spans="2:9">
      <c r="B41"/>
      <c r="F41"/>
      <c r="G41" s="223"/>
      <c r="H41" s="187"/>
      <c r="I41"/>
    </row>
    <row r="42" spans="2:9" ht="9" customHeight="1">
      <c r="B42"/>
      <c r="F42"/>
      <c r="G42" s="223"/>
      <c r="H42" s="187"/>
      <c r="I42"/>
    </row>
    <row r="43" spans="2:9">
      <c r="B43"/>
      <c r="F43"/>
      <c r="G43" s="223"/>
      <c r="H43" s="187"/>
      <c r="I43"/>
    </row>
    <row r="44" spans="2:9">
      <c r="B44"/>
      <c r="C44"/>
      <c r="D44"/>
      <c r="F44"/>
      <c r="G44"/>
      <c r="H44"/>
      <c r="I44"/>
    </row>
    <row r="45" spans="2:9">
      <c r="B45"/>
      <c r="C45"/>
      <c r="D45"/>
      <c r="E45"/>
      <c r="F45"/>
      <c r="G45"/>
      <c r="H45"/>
      <c r="I45"/>
    </row>
    <row r="46" spans="2:9">
      <c r="B46"/>
      <c r="C46"/>
      <c r="D46"/>
      <c r="E46"/>
      <c r="F46"/>
      <c r="G46"/>
      <c r="H46"/>
      <c r="I46"/>
    </row>
    <row r="47" spans="2:9">
      <c r="B47"/>
      <c r="C47"/>
      <c r="D47"/>
      <c r="E47"/>
      <c r="F47"/>
      <c r="G47"/>
      <c r="H47"/>
      <c r="I47"/>
    </row>
    <row r="48" spans="2:9">
      <c r="B48"/>
      <c r="C48"/>
      <c r="D48"/>
      <c r="E48"/>
      <c r="F48"/>
      <c r="G48"/>
      <c r="H48"/>
      <c r="I48"/>
    </row>
    <row r="49" spans="2:9">
      <c r="B49"/>
      <c r="C49"/>
      <c r="D49"/>
      <c r="E49"/>
      <c r="F49"/>
      <c r="G49"/>
      <c r="H49"/>
      <c r="I49"/>
    </row>
  </sheetData>
  <sheetProtection algorithmName="SHA-512" hashValue="0/CNnVbIEnDe29Kh+/LhFh7d2tukw47La+5oP5rlSDL0sS6emgdHF7gZ/g+o6wlifOO1KMpmABFJTO/53qn8Cg==" saltValue="FCXetu50+/pEvQ3o1iUD8w==" spinCount="100000" sheet="1" objects="1" scenarios="1"/>
  <mergeCells count="1">
    <mergeCell ref="D37:I37"/>
  </mergeCells>
  <phoneticPr fontId="3"/>
  <conditionalFormatting sqref="E23">
    <cfRule type="expression" dxfId="1" priority="4">
      <formula>#REF!=""</formula>
    </cfRule>
  </conditionalFormatting>
  <dataValidations count="1">
    <dataValidation imeMode="off" allowBlank="1" showInputMessage="1" showErrorMessage="1" sqref="E25:F32 E33:G34" xr:uid="{00000000-0002-0000-0400-000000000000}"/>
  </dataValidations>
  <pageMargins left="0.78700000000000003" right="0.78700000000000003" top="0.98399999999999999" bottom="0.98399999999999999" header="0.51200000000000001" footer="0.51200000000000001"/>
  <pageSetup paperSize="9"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N49"/>
  <sheetViews>
    <sheetView showGridLines="0" showRowColHeaders="0" showZeros="0" zoomScaleNormal="100" workbookViewId="0">
      <selection activeCell="C25" sqref="C25"/>
    </sheetView>
  </sheetViews>
  <sheetFormatPr baseColWidth="10" defaultColWidth="12.796875" defaultRowHeight="17"/>
  <cols>
    <col min="1" max="1" width="6" style="1" customWidth="1"/>
    <col min="2" max="3" width="4.796875" style="1" customWidth="1"/>
    <col min="4" max="4" width="4.796875" style="1" hidden="1" customWidth="1"/>
    <col min="5" max="5" width="26.59765625" style="1" customWidth="1"/>
    <col min="6" max="6" width="28.19921875" style="1" customWidth="1"/>
    <col min="7" max="7" width="15.59765625" style="1" customWidth="1"/>
    <col min="8" max="8" width="27.19921875" style="1" customWidth="1"/>
    <col min="9" max="9" width="3.19921875" style="1" customWidth="1"/>
    <col min="10" max="16384" width="12.796875" style="1"/>
  </cols>
  <sheetData>
    <row r="1" spans="2:14" ht="14" customHeight="1"/>
    <row r="2" spans="2:14" ht="24">
      <c r="B2" s="2" t="s">
        <v>22</v>
      </c>
    </row>
    <row r="3" spans="2:14">
      <c r="C3" s="1" t="s">
        <v>61</v>
      </c>
    </row>
    <row r="4" spans="2:14" ht="9" customHeight="1" thickBot="1"/>
    <row r="5" spans="2:14" ht="23" thickTop="1">
      <c r="C5" s="204" t="s">
        <v>4</v>
      </c>
      <c r="D5" s="205"/>
      <c r="E5" s="205"/>
      <c r="F5" s="205"/>
      <c r="G5" s="206"/>
      <c r="H5" s="149">
        <f>写真集計!H13</f>
        <v>0</v>
      </c>
      <c r="I5" s="150"/>
    </row>
    <row r="6" spans="2:14" ht="23" thickBot="1">
      <c r="C6" s="207" t="s">
        <v>49</v>
      </c>
      <c r="D6" s="208"/>
      <c r="E6" s="208"/>
      <c r="F6" s="208"/>
      <c r="G6" s="209"/>
      <c r="H6" s="151">
        <f>DVD!I33</f>
        <v>0</v>
      </c>
      <c r="I6" s="152"/>
      <c r="N6" s="131"/>
    </row>
    <row r="7" spans="2:14" ht="24" thickTop="1" thickBot="1">
      <c r="C7" s="153"/>
      <c r="D7" s="154"/>
      <c r="E7" s="154" t="s">
        <v>115</v>
      </c>
      <c r="F7" s="154"/>
      <c r="G7" s="155"/>
      <c r="H7" s="156">
        <f>SUM(H5:H6)</f>
        <v>0</v>
      </c>
      <c r="I7" s="157"/>
    </row>
    <row r="8" spans="2:14" ht="24" thickTop="1" thickBot="1">
      <c r="C8" s="199"/>
      <c r="D8" s="200"/>
      <c r="E8" s="200"/>
      <c r="F8" s="200" t="s">
        <v>116</v>
      </c>
      <c r="G8" s="201"/>
      <c r="H8" s="202">
        <f>H7*100/110</f>
        <v>0</v>
      </c>
      <c r="I8" s="203"/>
    </row>
    <row r="9" spans="2:14" ht="24" thickTop="1" thickBot="1">
      <c r="C9" s="204"/>
      <c r="D9" s="210"/>
      <c r="E9" s="210" t="s">
        <v>120</v>
      </c>
      <c r="F9" s="210"/>
      <c r="G9" s="211"/>
      <c r="H9" s="202">
        <f>IF(H8&gt;=25000,-ROUND(H8*10%,0),-ROUND(H8*5%,0))</f>
        <v>0</v>
      </c>
      <c r="I9" s="203"/>
    </row>
    <row r="10" spans="2:14" ht="23" thickTop="1">
      <c r="C10" s="163"/>
      <c r="D10" s="164"/>
      <c r="E10" s="164"/>
      <c r="F10" s="164" t="s">
        <v>117</v>
      </c>
      <c r="G10" s="165"/>
      <c r="H10" s="149">
        <f>ROUND((H8+H9)*0.1,0)</f>
        <v>0</v>
      </c>
      <c r="I10" s="150"/>
    </row>
    <row r="11" spans="2:14" ht="23" thickBot="1">
      <c r="C11" s="166"/>
      <c r="D11" s="167"/>
      <c r="E11" s="212" t="s">
        <v>118</v>
      </c>
      <c r="F11" s="167"/>
      <c r="G11" s="168"/>
      <c r="H11" s="169">
        <f>SUM(H8:H10)</f>
        <v>0</v>
      </c>
      <c r="I11" s="170"/>
    </row>
    <row r="12" spans="2:14" ht="24" thickTop="1" thickBot="1">
      <c r="C12" s="158" t="s">
        <v>121</v>
      </c>
      <c r="D12" s="159"/>
      <c r="E12" s="159"/>
      <c r="F12" s="159"/>
      <c r="G12" s="160"/>
      <c r="H12" s="161">
        <f>IF(AND(H11&gt;0,H11&lt;2000),500,0)</f>
        <v>0</v>
      </c>
      <c r="I12" s="162"/>
    </row>
    <row r="13" spans="2:14" ht="40" customHeight="1" thickTop="1" thickBot="1">
      <c r="C13" s="171"/>
      <c r="D13" s="172"/>
      <c r="E13" s="213" t="s">
        <v>119</v>
      </c>
      <c r="F13" s="172"/>
      <c r="G13" s="173"/>
      <c r="H13" s="174">
        <f>SUM(H11:H12)</f>
        <v>0</v>
      </c>
      <c r="I13" s="175"/>
    </row>
    <row r="14" spans="2:14" ht="18" thickTop="1">
      <c r="E14" s="1" t="s">
        <v>127</v>
      </c>
    </row>
    <row r="15" spans="2:14" ht="15" customHeight="1"/>
    <row r="16" spans="2:14" ht="24">
      <c r="B16" s="2" t="s">
        <v>183</v>
      </c>
      <c r="G16" s="5" t="s">
        <v>125</v>
      </c>
      <c r="H16" s="13" t="str">
        <f>IFERROR(VLOOKUP(TRUE,siharai,2,0),"未指定")</f>
        <v>未指定</v>
      </c>
    </row>
    <row r="17" spans="2:9" ht="6" customHeight="1">
      <c r="B17" s="2"/>
      <c r="G17" s="5"/>
      <c r="H17" s="13"/>
    </row>
    <row r="18" spans="2:9">
      <c r="C18" s="1" t="s">
        <v>64</v>
      </c>
    </row>
    <row r="19" spans="2:9">
      <c r="C19" s="1" t="s">
        <v>177</v>
      </c>
    </row>
    <row r="20" spans="2:9">
      <c r="C20" s="1" t="s">
        <v>180</v>
      </c>
    </row>
    <row r="21" spans="2:9">
      <c r="C21" s="1" t="s">
        <v>37</v>
      </c>
    </row>
    <row r="22" spans="2:9" ht="9" customHeight="1"/>
    <row r="23" spans="2:9" ht="22">
      <c r="D23" s="21"/>
      <c r="E23" s="21" t="s">
        <v>122</v>
      </c>
      <c r="G23" s="13"/>
    </row>
    <row r="24" spans="2:9" ht="32" customHeight="1" thickBot="1">
      <c r="C24" s="13" t="s">
        <v>178</v>
      </c>
      <c r="D24" s="13"/>
    </row>
    <row r="25" spans="2:9" s="90" customFormat="1" ht="36" customHeight="1" thickBot="1">
      <c r="C25" s="214" t="b">
        <v>0</v>
      </c>
      <c r="D25" s="112" t="s">
        <v>92</v>
      </c>
      <c r="E25" s="113" t="s">
        <v>23</v>
      </c>
      <c r="F25" s="114"/>
      <c r="G25" s="114"/>
      <c r="H25" s="115"/>
      <c r="I25" s="116"/>
    </row>
    <row r="26" spans="2:9" ht="23" customHeight="1">
      <c r="E26" s="1" t="s">
        <v>124</v>
      </c>
      <c r="H26" s="20"/>
    </row>
    <row r="27" spans="2:9" ht="9" customHeight="1">
      <c r="H27" s="20"/>
    </row>
    <row r="28" spans="2:9" ht="23" thickBot="1">
      <c r="C28" s="13" t="s">
        <v>179</v>
      </c>
      <c r="D28" s="13"/>
    </row>
    <row r="29" spans="2:9" s="90" customFormat="1" ht="36" customHeight="1">
      <c r="C29" s="215" t="b">
        <v>0</v>
      </c>
      <c r="D29" s="117" t="s">
        <v>91</v>
      </c>
      <c r="E29" s="118" t="s">
        <v>32</v>
      </c>
      <c r="F29" s="118" t="s" ph="1">
        <v>34</v>
      </c>
      <c r="G29" s="144" t="s">
        <v>33</v>
      </c>
      <c r="H29" s="146" t="s">
        <v>35</v>
      </c>
      <c r="I29" s="119"/>
    </row>
    <row r="30" spans="2:9" s="90" customFormat="1" ht="36" customHeight="1" thickBot="1">
      <c r="C30" s="216" t="b">
        <v>0</v>
      </c>
      <c r="D30" s="120" t="s">
        <v>90</v>
      </c>
      <c r="E30" s="121" t="s">
        <v>12</v>
      </c>
      <c r="F30" s="121" t="s">
        <v>14</v>
      </c>
      <c r="G30" s="145" t="s">
        <v>13</v>
      </c>
      <c r="H30" s="147" t="s">
        <v>30</v>
      </c>
      <c r="I30" s="122"/>
    </row>
    <row r="31" spans="2:9" customFormat="1" ht="6" customHeight="1"/>
    <row r="32" spans="2:9" ht="19">
      <c r="E32" s="1" t="s">
        <v>94</v>
      </c>
    </row>
    <row r="33" spans="2:9" ht="9" customHeight="1"/>
    <row r="34" spans="2:9" ht="23" thickBot="1">
      <c r="C34" s="13" t="s">
        <v>55</v>
      </c>
    </row>
    <row r="35" spans="2:9" s="90" customFormat="1" ht="36" customHeight="1" thickBot="1">
      <c r="C35" s="217" t="b">
        <v>0</v>
      </c>
      <c r="D35" s="112" t="s">
        <v>93</v>
      </c>
      <c r="E35" s="123" t="s">
        <v>56</v>
      </c>
      <c r="F35" s="218" t="s">
        <v>123</v>
      </c>
      <c r="G35" s="114"/>
      <c r="H35" s="115"/>
      <c r="I35" s="116"/>
    </row>
    <row r="36" spans="2:9" ht="25" customHeight="1">
      <c r="D36" s="7"/>
      <c r="E36" s="1" t="s">
        <v>57</v>
      </c>
      <c r="H36" s="20"/>
    </row>
    <row r="37" spans="2:9" ht="17" customHeight="1">
      <c r="D37" s="7"/>
      <c r="E37" s="219" t="s">
        <v>58</v>
      </c>
      <c r="H37" s="20"/>
    </row>
    <row r="38" spans="2:9" ht="17" customHeight="1">
      <c r="D38" s="7"/>
      <c r="E38" s="219" t="s">
        <v>59</v>
      </c>
      <c r="H38" s="20"/>
    </row>
    <row r="39" spans="2:9" ht="26">
      <c r="D39" s="7"/>
      <c r="E39" s="65"/>
      <c r="H39" s="20"/>
    </row>
    <row r="40" spans="2:9" ht="26">
      <c r="D40" s="7"/>
      <c r="E40" s="65"/>
      <c r="H40" s="20"/>
    </row>
    <row r="41" spans="2:9" ht="26">
      <c r="D41" s="7"/>
      <c r="E41" s="65"/>
      <c r="H41" s="20"/>
    </row>
    <row r="42" spans="2:9" ht="26">
      <c r="D42" s="7"/>
      <c r="E42" s="65"/>
      <c r="H42" s="20"/>
    </row>
    <row r="43" spans="2:9" ht="26">
      <c r="D43" s="7"/>
      <c r="E43" s="65"/>
      <c r="H43" s="20"/>
    </row>
    <row r="45" spans="2:9" ht="24">
      <c r="B45" s="2" t="s">
        <v>10</v>
      </c>
    </row>
    <row r="46" spans="2:9">
      <c r="C46" s="1" t="s">
        <v>24</v>
      </c>
    </row>
    <row r="47" spans="2:9">
      <c r="C47" s="1" t="s">
        <v>25</v>
      </c>
    </row>
    <row r="48" spans="2:9" ht="28">
      <c r="E48" s="186" t="s">
        <v>164</v>
      </c>
    </row>
    <row r="49" spans="9:9">
      <c r="I49" s="5" t="s">
        <v>11</v>
      </c>
    </row>
  </sheetData>
  <sheetProtection algorithmName="SHA-512" hashValue="Rk8clzm+ZAnvHnfl3ZTgHWJi5wLs0G2RL+ou6rdSVALrtEA1oMBPFO+vXrfsq5PwTLmtUy6ppJWu4OlXSfM8vw==" saltValue="ktVX41mePzU+IVdHNnvMFg==" spinCount="100000" sheet="1" objects="1" scenarios="1"/>
  <phoneticPr fontId="3"/>
  <conditionalFormatting sqref="H16:H17">
    <cfRule type="containsText" dxfId="0" priority="1" operator="containsText" text="未指定">
      <formula>NOT(ISERROR(SEARCH("未指定",H16)))</formula>
    </cfRule>
  </conditionalFormatting>
  <pageMargins left="0.78700000000000003" right="0.78700000000000003" top="0.98399999999999999" bottom="0.98399999999999999" header="0.51200000000000001" footer="0.51200000000000001"/>
  <pageSetup paperSize="9" orientation="portrait" horizontalDpi="4294967292" verticalDpi="4294967292"/>
  <drawing r:id="rId1"/>
  <legacyDrawing r:id="rId2"/>
  <mc:AlternateContent xmlns:mc="http://schemas.openxmlformats.org/markup-compatibility/2006">
    <mc:Choice Requires="x14">
      <controls>
        <mc:AlternateContent xmlns:mc="http://schemas.openxmlformats.org/markup-compatibility/2006">
          <mc:Choice Requires="x14">
            <control shapeId="1025" r:id="rId3" name="Check Box 1">
              <controlPr defaultSize="0" autoFill="0" autoLine="0" autoPict="0" altText=" ">
                <anchor moveWithCells="1">
                  <from>
                    <xdr:col>1</xdr:col>
                    <xdr:colOff>304800</xdr:colOff>
                    <xdr:row>24</xdr:row>
                    <xdr:rowOff>0</xdr:rowOff>
                  </from>
                  <to>
                    <xdr:col>2</xdr:col>
                    <xdr:colOff>304800</xdr:colOff>
                    <xdr:row>25</xdr:row>
                    <xdr:rowOff>0</xdr:rowOff>
                  </to>
                </anchor>
              </controlPr>
            </control>
          </mc:Choice>
        </mc:AlternateContent>
        <mc:AlternateContent xmlns:mc="http://schemas.openxmlformats.org/markup-compatibility/2006">
          <mc:Choice Requires="x14">
            <control shapeId="1026" r:id="rId4" name="Check Box 2">
              <controlPr defaultSize="0" autoFill="0" autoLine="0" autoPict="0" altText=" ">
                <anchor moveWithCells="1">
                  <from>
                    <xdr:col>2</xdr:col>
                    <xdr:colOff>0</xdr:colOff>
                    <xdr:row>27</xdr:row>
                    <xdr:rowOff>292100</xdr:rowOff>
                  </from>
                  <to>
                    <xdr:col>2</xdr:col>
                    <xdr:colOff>304800</xdr:colOff>
                    <xdr:row>29</xdr:row>
                    <xdr:rowOff>0</xdr:rowOff>
                  </to>
                </anchor>
              </controlPr>
            </control>
          </mc:Choice>
        </mc:AlternateContent>
        <mc:AlternateContent xmlns:mc="http://schemas.openxmlformats.org/markup-compatibility/2006">
          <mc:Choice Requires="x14">
            <control shapeId="1028" r:id="rId5" name="Check Box 4">
              <controlPr defaultSize="0" autoFill="0" autoLine="0" autoPict="0" altText=" ">
                <anchor moveWithCells="1">
                  <from>
                    <xdr:col>2</xdr:col>
                    <xdr:colOff>12700</xdr:colOff>
                    <xdr:row>28</xdr:row>
                    <xdr:rowOff>444500</xdr:rowOff>
                  </from>
                  <to>
                    <xdr:col>2</xdr:col>
                    <xdr:colOff>304800</xdr:colOff>
                    <xdr:row>30</xdr:row>
                    <xdr:rowOff>0</xdr:rowOff>
                  </to>
                </anchor>
              </controlPr>
            </control>
          </mc:Choice>
        </mc:AlternateContent>
        <mc:AlternateContent xmlns:mc="http://schemas.openxmlformats.org/markup-compatibility/2006">
          <mc:Choice Requires="x14">
            <control shapeId="1029" r:id="rId6" name="Check Box 5">
              <controlPr defaultSize="0" autoFill="0" autoLine="0" autoPict="0" altText=" ">
                <anchor moveWithCells="1">
                  <from>
                    <xdr:col>2</xdr:col>
                    <xdr:colOff>0</xdr:colOff>
                    <xdr:row>34</xdr:row>
                    <xdr:rowOff>0</xdr:rowOff>
                  </from>
                  <to>
                    <xdr:col>2</xdr:col>
                    <xdr:colOff>304800</xdr:colOff>
                    <xdr:row>35</xdr:row>
                    <xdr:rowOff>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C30"/>
  <sheetViews>
    <sheetView workbookViewId="0">
      <selection activeCell="C34" sqref="C34"/>
    </sheetView>
  </sheetViews>
  <sheetFormatPr baseColWidth="10" defaultColWidth="13" defaultRowHeight="14"/>
  <cols>
    <col min="2" max="2" width="4.19921875" bestFit="1" customWidth="1"/>
    <col min="3" max="3" width="50.19921875" bestFit="1" customWidth="1"/>
  </cols>
  <sheetData>
    <row r="2" spans="2:3">
      <c r="B2" s="176">
        <v>1</v>
      </c>
      <c r="C2" t="s">
        <v>129</v>
      </c>
    </row>
    <row r="3" spans="2:3">
      <c r="B3" s="176">
        <v>2</v>
      </c>
      <c r="C3" t="s">
        <v>130</v>
      </c>
    </row>
    <row r="4" spans="2:3">
      <c r="B4" s="176">
        <v>3</v>
      </c>
      <c r="C4" t="s">
        <v>131</v>
      </c>
    </row>
    <row r="5" spans="2:3">
      <c r="B5" s="176">
        <v>4</v>
      </c>
      <c r="C5" t="s">
        <v>132</v>
      </c>
    </row>
    <row r="6" spans="2:3">
      <c r="B6" s="176">
        <v>5</v>
      </c>
      <c r="C6" t="s">
        <v>133</v>
      </c>
    </row>
    <row r="7" spans="2:3">
      <c r="B7" s="176">
        <v>6</v>
      </c>
      <c r="C7" t="s">
        <v>100</v>
      </c>
    </row>
    <row r="8" spans="2:3">
      <c r="B8" s="176">
        <v>7</v>
      </c>
      <c r="C8" t="s">
        <v>134</v>
      </c>
    </row>
    <row r="9" spans="2:3">
      <c r="B9" s="176">
        <v>9</v>
      </c>
      <c r="C9" t="s">
        <v>135</v>
      </c>
    </row>
    <row r="10" spans="2:3">
      <c r="B10" s="176">
        <v>10</v>
      </c>
      <c r="C10" t="s">
        <v>136</v>
      </c>
    </row>
    <row r="11" spans="2:3">
      <c r="B11" s="176">
        <v>11</v>
      </c>
      <c r="C11" t="s">
        <v>137</v>
      </c>
    </row>
    <row r="12" spans="2:3">
      <c r="B12" s="176">
        <v>12</v>
      </c>
      <c r="C12" t="s">
        <v>138</v>
      </c>
    </row>
    <row r="13" spans="2:3">
      <c r="B13" s="176">
        <v>13</v>
      </c>
      <c r="C13" t="s">
        <v>139</v>
      </c>
    </row>
    <row r="14" spans="2:3">
      <c r="B14" s="176">
        <v>14</v>
      </c>
      <c r="C14" t="s">
        <v>140</v>
      </c>
    </row>
    <row r="15" spans="2:3">
      <c r="B15" s="176">
        <v>15</v>
      </c>
      <c r="C15" t="s">
        <v>141</v>
      </c>
    </row>
    <row r="16" spans="2:3">
      <c r="B16" s="176">
        <v>16</v>
      </c>
      <c r="C16" t="s">
        <v>96</v>
      </c>
    </row>
    <row r="17" spans="2:3">
      <c r="B17" s="176">
        <v>17</v>
      </c>
      <c r="C17" t="s">
        <v>142</v>
      </c>
    </row>
    <row r="18" spans="2:3">
      <c r="B18" s="176">
        <v>18</v>
      </c>
      <c r="C18" t="s">
        <v>143</v>
      </c>
    </row>
    <row r="19" spans="2:3">
      <c r="B19" s="176">
        <v>19</v>
      </c>
      <c r="C19" t="s">
        <v>144</v>
      </c>
    </row>
    <row r="20" spans="2:3">
      <c r="B20" s="176">
        <v>20</v>
      </c>
      <c r="C20" t="s">
        <v>145</v>
      </c>
    </row>
    <row r="21" spans="2:3">
      <c r="B21" s="176">
        <v>21</v>
      </c>
      <c r="C21" t="s">
        <v>146</v>
      </c>
    </row>
    <row r="22" spans="2:3">
      <c r="B22" s="176">
        <v>22</v>
      </c>
      <c r="C22" t="s">
        <v>147</v>
      </c>
    </row>
    <row r="23" spans="2:3">
      <c r="B23" s="176">
        <v>23</v>
      </c>
      <c r="C23" t="s">
        <v>99</v>
      </c>
    </row>
    <row r="24" spans="2:3">
      <c r="B24" s="176">
        <v>24</v>
      </c>
      <c r="C24" t="s">
        <v>101</v>
      </c>
    </row>
    <row r="25" spans="2:3">
      <c r="B25" s="176">
        <v>25</v>
      </c>
      <c r="C25" t="s">
        <v>148</v>
      </c>
    </row>
    <row r="26" spans="2:3">
      <c r="B26" s="176">
        <v>26</v>
      </c>
      <c r="C26" t="s">
        <v>149</v>
      </c>
    </row>
    <row r="27" spans="2:3">
      <c r="B27" s="176">
        <v>28</v>
      </c>
      <c r="C27" t="s">
        <v>150</v>
      </c>
    </row>
    <row r="28" spans="2:3">
      <c r="B28" s="176">
        <v>29</v>
      </c>
      <c r="C28" t="s">
        <v>151</v>
      </c>
    </row>
    <row r="29" spans="2:3">
      <c r="B29" s="176">
        <v>30</v>
      </c>
      <c r="C29" t="s">
        <v>152</v>
      </c>
    </row>
    <row r="30" spans="2:3">
      <c r="B30">
        <v>31</v>
      </c>
      <c r="C30" t="s">
        <v>153</v>
      </c>
    </row>
  </sheetData>
  <phoneticPr fontId="3"/>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お申込み</vt:lpstr>
      <vt:lpstr>集合写真</vt:lpstr>
      <vt:lpstr>スナップ</vt:lpstr>
      <vt:lpstr>写真集計</vt:lpstr>
      <vt:lpstr>DVD</vt:lpstr>
      <vt:lpstr>金額確認</vt:lpstr>
      <vt:lpstr>master</vt:lpstr>
      <vt:lpstr>conpe</vt:lpstr>
      <vt:lpstr>furikomi</vt:lpstr>
      <vt:lpstr>siharai</vt:lpstr>
      <vt:lpstr>team</vt:lpstr>
    </vt:vector>
  </TitlesOfParts>
  <Company>System of the CREATION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Tajima Takafumi</dc:creator>
  <cp:lastModifiedBy>田島隆史</cp:lastModifiedBy>
  <dcterms:created xsi:type="dcterms:W3CDTF">2010-08-09T17:27:09Z</dcterms:created>
  <dcterms:modified xsi:type="dcterms:W3CDTF">2024-06-24T02:25:19Z</dcterms:modified>
</cp:coreProperties>
</file>