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date1904="1" autoCompressPictures="0"/>
  <mc:AlternateContent xmlns:mc="http://schemas.openxmlformats.org/markup-compatibility/2006">
    <mc:Choice Requires="x15">
      <x15ac:absPath xmlns:x15ac="http://schemas.microsoft.com/office/spreadsheetml/2010/11/ac" url="/Users/ronwho/Sites/上野フラ/Site/download/"/>
    </mc:Choice>
  </mc:AlternateContent>
  <xr:revisionPtr revIDLastSave="0" documentId="13_ncr:1_{370D354E-D83E-1D48-B17F-223CF1E99E41}" xr6:coauthVersionLast="47" xr6:coauthVersionMax="47" xr10:uidLastSave="{00000000-0000-0000-0000-000000000000}"/>
  <bookViews>
    <workbookView showHorizontalScroll="0" xWindow="19200" yWindow="9920" windowWidth="27180" windowHeight="20580" tabRatio="794" xr2:uid="{00000000-000D-0000-FFFF-FFFF00000000}"/>
  </bookViews>
  <sheets>
    <sheet name="お申込み" sheetId="6" r:id="rId1"/>
    <sheet name="集合写真" sheetId="1" r:id="rId2"/>
    <sheet name="スナップ" sheetId="2" r:id="rId3"/>
    <sheet name="写真集計" sheetId="3" r:id="rId4"/>
    <sheet name="DVD" sheetId="4" r:id="rId5"/>
    <sheet name="金額確認" sheetId="5" r:id="rId6"/>
    <sheet name="master" sheetId="9" state="hidden" r:id="rId7"/>
  </sheets>
  <definedNames>
    <definedName name="furikomi">金額確認!$C$23:$E$29</definedName>
    <definedName name="siharai">金額確認!$C$23:$E$33</definedName>
    <definedName name="team">master!$B$2:$C$49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1" l="1"/>
  <c r="E7" i="3" s="1"/>
  <c r="G7" i="3" s="1"/>
  <c r="F25" i="1"/>
  <c r="E9" i="3" s="1"/>
  <c r="G9" i="3" s="1"/>
  <c r="I9" i="2"/>
  <c r="E12" i="3" s="1"/>
  <c r="G12" i="3" s="1"/>
  <c r="G9" i="2"/>
  <c r="E10" i="3" s="1"/>
  <c r="G10" i="3" s="1"/>
  <c r="H9" i="2"/>
  <c r="E11" i="3" s="1"/>
  <c r="G11" i="3" s="1"/>
  <c r="E16" i="6"/>
  <c r="H20" i="4"/>
  <c r="H19" i="4"/>
  <c r="H18" i="4"/>
  <c r="H17" i="4"/>
  <c r="E25" i="1"/>
  <c r="E8" i="3" s="1"/>
  <c r="G8" i="3" s="1"/>
  <c r="E22" i="6"/>
  <c r="I21" i="5"/>
  <c r="H21" i="4" l="1"/>
  <c r="H6" i="5" s="1"/>
  <c r="G13" i="3"/>
  <c r="H5" i="5" s="1"/>
  <c r="H7" i="5" l="1"/>
  <c r="N6" i="5"/>
  <c r="H8" i="5" l="1"/>
  <c r="H9" i="5" s="1"/>
  <c r="H10" i="5" s="1"/>
  <c r="H11" i="5" l="1"/>
  <c r="H12" i="5" s="1"/>
</calcChain>
</file>

<file path=xl/sharedStrings.xml><?xml version="1.0" encoding="utf-8"?>
<sst xmlns="http://schemas.openxmlformats.org/spreadsheetml/2006/main" count="300" uniqueCount="172">
  <si>
    <t>※このページは確認のみで、入力欄はありません。</t>
    <rPh sb="7" eb="9">
      <t>カクニン</t>
    </rPh>
    <rPh sb="13" eb="16">
      <t>ニュウリョクラン</t>
    </rPh>
    <phoneticPr fontId="3"/>
  </si>
  <si>
    <t>※枚数等を修正するには［集合写真］［スナップ］各シートを訂正して下さい。</t>
    <rPh sb="1" eb="4">
      <t>マイスウトウ</t>
    </rPh>
    <rPh sb="5" eb="7">
      <t>シュウセイ</t>
    </rPh>
    <rPh sb="12" eb="16">
      <t>シュウゴウシャシン</t>
    </rPh>
    <rPh sb="23" eb="24">
      <t>カク</t>
    </rPh>
    <rPh sb="28" eb="30">
      <t>テイセイ</t>
    </rPh>
    <rPh sb="32" eb="33">
      <t>クダ</t>
    </rPh>
    <phoneticPr fontId="3"/>
  </si>
  <si>
    <t>【DVD指定】</t>
    <rPh sb="4" eb="6">
      <t>シテイ</t>
    </rPh>
    <phoneticPr fontId="3"/>
  </si>
  <si>
    <t>枚数</t>
    <rPh sb="0" eb="2">
      <t>マイスウ</t>
    </rPh>
    <phoneticPr fontId="3"/>
  </si>
  <si>
    <t>写真合計金額</t>
    <rPh sb="0" eb="6">
      <t>シャシンゴウケイキンガク</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</si>
  <si>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</si>
  <si>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</si>
  <si>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</si>
  <si>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写真合計</t>
    <rPh sb="0" eb="4">
      <t>シャシンゴウケイ</t>
    </rPh>
    <phoneticPr fontId="3"/>
  </si>
  <si>
    <t>【写真集計確認】</t>
    <rPh sb="1" eb="3">
      <t>シュウゴウシャシンシテイ</t>
    </rPh>
    <rPh sb="3" eb="7">
      <t>シュウケイカクニン</t>
    </rPh>
    <phoneticPr fontId="3"/>
  </si>
  <si>
    <t>【お申込書の送信】</t>
    <rPh sb="2" eb="5">
      <t>モウシコミショ</t>
    </rPh>
    <rPh sb="6" eb="8">
      <t>ソウシン</t>
    </rPh>
    <phoneticPr fontId="3"/>
  </si>
  <si>
    <t>お申込みありがとうございました。</t>
    <rPh sb="1" eb="3">
      <t>モウシコ</t>
    </rPh>
    <phoneticPr fontId="3"/>
  </si>
  <si>
    <t>みずほ銀行</t>
  </si>
  <si>
    <t>普通</t>
  </si>
  <si>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</si>
  <si>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</si>
  <si>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</si>
  <si>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</si>
  <si>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r>
      <t xml:space="preserve">EXCEL申込書ご利用割引 </t>
    </r>
    <r>
      <rPr>
        <sz val="10"/>
        <color indexed="10"/>
        <rFont val="ＭＳ Ｐゴシック"/>
        <family val="3"/>
        <charset val="128"/>
      </rPr>
      <t>※1</t>
    </r>
    <rPh sb="5" eb="8">
      <t>モウシコミショ</t>
    </rPh>
    <rPh sb="9" eb="11">
      <t>リヨウ</t>
    </rPh>
    <rPh sb="11" eb="13">
      <t>ワリビキ</t>
    </rPh>
    <phoneticPr fontId="3"/>
  </si>
  <si>
    <t>写真番号が正しくありません。</t>
    <rPh sb="0" eb="4">
      <t>シャシンバンゴウ</t>
    </rPh>
    <rPh sb="5" eb="6">
      <t>タダ</t>
    </rPh>
    <phoneticPr fontId="3"/>
  </si>
  <si>
    <t>お振込名義</t>
    <rPh sb="1" eb="3">
      <t>フリコミ</t>
    </rPh>
    <rPh sb="3" eb="5">
      <t>メイギ</t>
    </rPh>
    <phoneticPr fontId="3"/>
  </si>
  <si>
    <t>発送先宛名</t>
    <rPh sb="0" eb="5">
      <t>ハッソウアテナ</t>
    </rPh>
    <phoneticPr fontId="3"/>
  </si>
  <si>
    <t>オリジナル版</t>
    <rPh sb="5" eb="6">
      <t>バン</t>
    </rPh>
    <phoneticPr fontId="3"/>
  </si>
  <si>
    <t>【最終金額確認】</t>
    <rPh sb="1" eb="5">
      <t>サイシュウキンガク</t>
    </rPh>
    <rPh sb="5" eb="7">
      <t>シュウケイカクニン</t>
    </rPh>
    <phoneticPr fontId="3"/>
  </si>
  <si>
    <t>〔銀行口座〕</t>
    <rPh sb="1" eb="5">
      <t>ギンコウコウザ</t>
    </rPh>
    <phoneticPr fontId="3"/>
  </si>
  <si>
    <t>口座番号：00180-4-427338</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</si>
  <si>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</si>
  <si>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</si>
  <si>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</si>
  <si>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t>≪収録内容≫</t>
    <rPh sb="1" eb="5">
      <t>シュウロクナイヨウ</t>
    </rPh>
    <phoneticPr fontId="3"/>
  </si>
  <si>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</si>
  <si>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</si>
  <si>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１０９４６５６</t>
  </si>
  <si>
    <t>ゆうちょ</t>
    <phoneticPr fontId="3"/>
  </si>
  <si>
    <t>ご入金予定</t>
    <phoneticPr fontId="3"/>
  </si>
  <si>
    <t>↑</t>
    <phoneticPr fontId="3"/>
  </si>
  <si>
    <r>
      <rPr>
        <sz val="16"/>
        <color indexed="10"/>
        <rFont val="ＭＳ Ｐゴシック"/>
        <family val="3"/>
        <charset val="128"/>
      </rPr>
      <t>※</t>
    </r>
    <phoneticPr fontId="3"/>
  </si>
  <si>
    <t>ゆうちょ銀行</t>
    <phoneticPr fontId="3"/>
  </si>
  <si>
    <t>当座</t>
    <rPh sb="0" eb="2">
      <t>トウザ</t>
    </rPh>
    <phoneticPr fontId="3"/>
  </si>
  <si>
    <r>
      <t>〇一九店</t>
    </r>
    <r>
      <rPr>
        <sz val="14"/>
        <rFont val="ＭＳ Ｐゴシック"/>
        <family val="3"/>
        <charset val="128"/>
      </rPr>
      <t>（019）</t>
    </r>
    <rPh sb="0" eb="9">
      <t>ゼロイチキュウ</t>
    </rPh>
    <phoneticPr fontId="3"/>
  </si>
  <si>
    <t>０４２７３３８</t>
    <phoneticPr fontId="3"/>
  </si>
  <si>
    <t>ゆうちょ銀行窓口にて払込用紙をご記入の上お払込ください。</t>
    <phoneticPr fontId="3"/>
  </si>
  <si>
    <t>払込み機能付きのゆうちょ銀行ATM（現金自動預払機）からもお払込いただけます。</t>
  </si>
  <si>
    <t xml:space="preserve"> 消費税は『金額確認』シートで計算します。</t>
    <rPh sb="1" eb="4">
      <t>ショウヒゼイ</t>
    </rPh>
    <rPh sb="6" eb="10">
      <t>キンガクカクニン</t>
    </rPh>
    <rPh sb="15" eb="17">
      <t>ケイサン</t>
    </rPh>
    <phoneticPr fontId="3"/>
  </si>
  <si>
    <r>
      <rPr>
        <sz val="16"/>
        <color indexed="10"/>
        <rFont val="ＭＳ Ｐゴシック"/>
        <family val="3"/>
        <charset val="128"/>
      </rPr>
      <t>※</t>
    </r>
    <phoneticPr fontId="3"/>
  </si>
  <si>
    <r>
      <rPr>
        <sz val="14"/>
        <color indexed="10"/>
        <rFont val="ＭＳ Ｐゴシック"/>
        <family val="3"/>
        <charset val="128"/>
      </rPr>
      <t>※1</t>
    </r>
    <r>
      <rPr>
        <sz val="14"/>
        <rFont val="ＭＳ Ｐゴシック"/>
        <family val="3"/>
        <charset val="128"/>
      </rPr>
      <t>　基本一律5%OFF</t>
    </r>
    <rPh sb="3" eb="5">
      <t>キホン</t>
    </rPh>
    <rPh sb="5" eb="7">
      <t>イチリツ</t>
    </rPh>
    <phoneticPr fontId="3"/>
  </si>
  <si>
    <t>小計</t>
    <rPh sb="0" eb="2">
      <t>ショウケイ</t>
    </rPh>
    <phoneticPr fontId="3"/>
  </si>
  <si>
    <t>商品合計金額</t>
    <rPh sb="0" eb="6">
      <t>ショウヒンゴウケイキンガク</t>
    </rPh>
    <phoneticPr fontId="3"/>
  </si>
  <si>
    <t>※</t>
  </si>
  <si>
    <r>
      <rPr>
        <sz val="16"/>
        <color rgb="FFFF0000"/>
        <rFont val="ＭＳ Ｐゴシック"/>
        <family val="3"/>
        <charset val="128"/>
      </rPr>
      <t>お支払合計金額</t>
    </r>
    <r>
      <rPr>
        <sz val="16"/>
        <rFont val="ＭＳ Ｐゴシック"/>
        <family val="3"/>
        <charset val="128"/>
      </rPr>
      <t>が表示されていますので</t>
    </r>
    <r>
      <rPr>
        <sz val="16"/>
        <color rgb="FFFF0000"/>
        <rFont val="ＭＳ Ｐゴシック"/>
        <family val="3"/>
        <charset val="128"/>
      </rPr>
      <t>必ずご確認ください。</t>
    </r>
    <rPh sb="1" eb="7">
      <t>シハライゴウケイキン</t>
    </rPh>
    <rPh sb="8" eb="10">
      <t>クガヒョウジ</t>
    </rPh>
    <rPh sb="18" eb="19">
      <t>カナラ</t>
    </rPh>
    <rPh sb="21" eb="23">
      <t>カクニン</t>
    </rPh>
    <phoneticPr fontId="3"/>
  </si>
  <si>
    <t>【代金お振込みの指定】</t>
    <rPh sb="1" eb="3">
      <t>ショウヒンダイキン</t>
    </rPh>
    <rPh sb="4" eb="5">
      <t>フ</t>
    </rPh>
    <rPh sb="5" eb="6">
      <t>コ</t>
    </rPh>
    <rPh sb="8" eb="10">
      <t>シテイ</t>
    </rPh>
    <phoneticPr fontId="3"/>
  </si>
  <si>
    <t>〔ゆうちょ振替口座〕</t>
    <rPh sb="7" eb="9">
      <t>ユウビンコウザ</t>
    </rPh>
    <phoneticPr fontId="3"/>
  </si>
  <si>
    <t>ゆうちょ</t>
    <phoneticPr fontId="3"/>
  </si>
  <si>
    <t>ご入金が確認できない場合、商品を発送できかねますのでご注意ください。</t>
  </si>
  <si>
    <t>お支払合計金額</t>
  </si>
  <si>
    <r>
      <rPr>
        <sz val="16"/>
        <rFont val="ＭＳ Ｐゴシック"/>
        <family val="3"/>
        <charset val="128"/>
      </rPr>
      <t>SS</t>
    </r>
    <r>
      <rPr>
        <sz val="14"/>
        <rFont val="ＭＳ Ｐゴシック"/>
        <family val="3"/>
        <charset val="128"/>
      </rPr>
      <t xml:space="preserve">
</t>
    </r>
    <r>
      <rPr>
        <sz val="10"/>
        <rFont val="ＭＳ Ｐゴシック"/>
        <family val="3"/>
        <charset val="128"/>
      </rPr>
      <t>89mm×133mm</t>
    </r>
    <phoneticPr fontId="3"/>
  </si>
  <si>
    <r>
      <rPr>
        <sz val="16"/>
        <rFont val="ＭＳ Ｐゴシック"/>
        <family val="3"/>
        <charset val="128"/>
      </rPr>
      <t>SL</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</si>
  <si>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GS</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</si>
  <si>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GL</t>
    </r>
    <r>
      <rPr>
        <sz val="14"/>
        <rFont val="ＭＳ Ｐゴシック"/>
        <family val="3"/>
        <charset val="128"/>
      </rPr>
      <t xml:space="preserve">
</t>
    </r>
    <r>
      <rPr>
        <sz val="10"/>
        <rFont val="ＭＳ Ｐゴシック"/>
        <family val="3"/>
        <charset val="128"/>
      </rPr>
      <t>305mm x 420mm</t>
    </r>
    <phoneticPr fontId="3"/>
  </si>
  <si>
    <r>
      <t>GS</t>
    </r>
    <r>
      <rPr>
        <sz val="12"/>
        <rFont val="ＭＳ Ｐゴシック"/>
        <family val="3"/>
        <charset val="128"/>
      </rPr>
      <t>（127mm×190mm）</t>
    </r>
    <phoneticPr fontId="3"/>
  </si>
  <si>
    <r>
      <t>GL</t>
    </r>
    <r>
      <rPr>
        <sz val="12"/>
        <rFont val="ＭＳ Ｐゴシック"/>
        <family val="3"/>
        <charset val="128"/>
      </rPr>
      <t>(305mm×420mm)</t>
    </r>
    <phoneticPr fontId="3"/>
  </si>
  <si>
    <r>
      <t>SS</t>
    </r>
    <r>
      <rPr>
        <sz val="12"/>
        <rFont val="ＭＳ Ｐゴシック"/>
        <family val="3"/>
        <charset val="128"/>
      </rPr>
      <t>（89mm×133mm）</t>
    </r>
    <phoneticPr fontId="3"/>
  </si>
  <si>
    <r>
      <t>SL</t>
    </r>
    <r>
      <rPr>
        <sz val="12"/>
        <rFont val="ＭＳ Ｐゴシック"/>
        <family val="3"/>
        <charset val="128"/>
      </rPr>
      <t>（127mm×190mm）</t>
    </r>
    <phoneticPr fontId="3"/>
  </si>
  <si>
    <t>toi@uenohula.com</t>
    <phoneticPr fontId="3"/>
  </si>
  <si>
    <t>GS</t>
    <phoneticPr fontId="3"/>
  </si>
  <si>
    <t>GL</t>
    <phoneticPr fontId="3"/>
  </si>
  <si>
    <r>
      <rPr>
        <sz val="16"/>
        <rFont val="ＭＳ Ｐゴシック"/>
        <family val="3"/>
        <charset val="128"/>
      </rPr>
      <t>SD</t>
    </r>
    <r>
      <rPr>
        <sz val="14"/>
        <rFont val="ＭＳ Ｐゴシック"/>
        <family val="3"/>
        <charset val="128"/>
      </rPr>
      <t xml:space="preserve">
</t>
    </r>
    <r>
      <rPr>
        <sz val="10"/>
        <rFont val="ＭＳ Ｐゴシック"/>
        <family val="3"/>
        <charset val="128"/>
      </rPr>
      <t>800px×533px</t>
    </r>
    <rPh sb="6" eb="8">
      <t>チョウヘン</t>
    </rPh>
    <phoneticPr fontId="3"/>
  </si>
  <si>
    <r>
      <t>SD</t>
    </r>
    <r>
      <rPr>
        <sz val="12"/>
        <rFont val="ＭＳ Ｐゴシック"/>
        <family val="3"/>
        <charset val="128"/>
      </rPr>
      <t>（800px×533px）</t>
    </r>
    <phoneticPr fontId="3"/>
  </si>
  <si>
    <t>DVD合計金額</t>
    <phoneticPr fontId="3"/>
  </si>
  <si>
    <t>ハーラウ フラ ナネアイコウナニ</t>
  </si>
  <si>
    <t>←宛名とお振込人が異なる場合のみご記入ください。</t>
    <rPh sb="1" eb="3">
      <t>アテナ</t>
    </rPh>
    <rPh sb="5" eb="8">
      <t>フリコミニン</t>
    </rPh>
    <rPh sb="9" eb="10">
      <t>コト</t>
    </rPh>
    <rPh sb="12" eb="14">
      <t>バアイ</t>
    </rPh>
    <rPh sb="17" eb="19">
      <t>キニュウ</t>
    </rPh>
    <phoneticPr fontId="3"/>
  </si>
  <si>
    <t>ハラウNo.</t>
    <phoneticPr fontId="3"/>
  </si>
  <si>
    <t>ハラウ名</t>
    <rPh sb="3" eb="4">
      <t>メイ</t>
    </rPh>
    <phoneticPr fontId="3"/>
  </si>
  <si>
    <t>写真番号(GxxA〜)</t>
    <rPh sb="0" eb="4">
      <t>シャシンバンゴウ</t>
    </rPh>
    <phoneticPr fontId="3"/>
  </si>
  <si>
    <t>スナップ写真番号は5桁です</t>
    <rPh sb="4" eb="8">
      <t>シャシンバンゴウ</t>
    </rPh>
    <rPh sb="10" eb="11">
      <t>ケタ</t>
    </rPh>
    <phoneticPr fontId="3"/>
  </si>
  <si>
    <t>ハラウ番号</t>
    <rPh sb="3" eb="5">
      <t>バンゴウ</t>
    </rPh>
    <phoneticPr fontId="3"/>
  </si>
  <si>
    <t>商品合計金額15,000円以上の場合は7%OFF</t>
    <rPh sb="0" eb="6">
      <t>ショウヒンゴウケイキンガク</t>
    </rPh>
    <rPh sb="12" eb="13">
      <t>エン</t>
    </rPh>
    <rPh sb="13" eb="15">
      <t>イジョウ</t>
    </rPh>
    <rPh sb="16" eb="18">
      <t>バアイ</t>
    </rPh>
    <phoneticPr fontId="3"/>
  </si>
  <si>
    <t>商品合計金額30,000円以上の場合は10%OFF　が自動計算されます。</t>
    <rPh sb="0" eb="6">
      <t>ショウヒンゴウケイキンガク</t>
    </rPh>
    <rPh sb="12" eb="13">
      <t>エン</t>
    </rPh>
    <rPh sb="13" eb="15">
      <t>イジョウ</t>
    </rPh>
    <rPh sb="16" eb="18">
      <t>バアイ</t>
    </rPh>
    <rPh sb="27" eb="31">
      <t>ジドウケイサン</t>
    </rPh>
    <phoneticPr fontId="3"/>
  </si>
  <si>
    <t>〔オンライン決済〕</t>
    <rPh sb="6" eb="8">
      <t>ケッサイ</t>
    </rPh>
    <phoneticPr fontId="3"/>
  </si>
  <si>
    <t>PayPal</t>
    <phoneticPr fontId="3"/>
  </si>
  <si>
    <t>※お申込書到着後、PayPal決済用請求書をメールでお送りします</t>
    <rPh sb="2" eb="8">
      <t>モウシコミショトウチャクゴ</t>
    </rPh>
    <rPh sb="15" eb="21">
      <t>ケッサイヨウセイキュウショ</t>
    </rPh>
    <rPh sb="27" eb="28">
      <t>オク</t>
    </rPh>
    <phoneticPr fontId="3"/>
  </si>
  <si>
    <t>PayPal</t>
    <phoneticPr fontId="3"/>
  </si>
  <si>
    <t>なお、口座振り込みの際の振込手数料はお客様負担にてお願いします。</t>
    <rPh sb="3" eb="6">
      <t>コウザフ</t>
    </rPh>
    <rPh sb="7" eb="8">
      <t>コ</t>
    </rPh>
    <rPh sb="10" eb="11">
      <t>サイ</t>
    </rPh>
    <phoneticPr fontId="3"/>
  </si>
  <si>
    <t>世界で2億5000万人以上に利用されている安心で簡単なオンライン決済サービスです。</t>
    <phoneticPr fontId="3"/>
  </si>
  <si>
    <t>ペイパルが仲介することで、支払い情報を弊社に伝えることなく決済ができるので安心です。</t>
    <phoneticPr fontId="3"/>
  </si>
  <si>
    <t>以下のクレジットカード・デビットカード、銀行口座でお支払いいただけます。</t>
    <rPh sb="0" eb="2">
      <t>イカ</t>
    </rPh>
    <phoneticPr fontId="3"/>
  </si>
  <si>
    <r>
      <t>お支払予定の先頭黄色枠に</t>
    </r>
    <r>
      <rPr>
        <sz val="24"/>
        <color indexed="10"/>
        <rFont val="ＭＳ Ｐゴシック"/>
        <family val="3"/>
        <charset val="128"/>
      </rPr>
      <t xml:space="preserve"> 1 </t>
    </r>
    <r>
      <rPr>
        <sz val="14"/>
        <color indexed="10"/>
        <rFont val="ＭＳ Ｐゴシック"/>
        <family val="3"/>
        <charset val="128"/>
      </rPr>
      <t>を入力してご指定ください。</t>
    </r>
    <rPh sb="1" eb="5">
      <t>シハライヨテイ</t>
    </rPh>
    <rPh sb="6" eb="8">
      <t>セントウ</t>
    </rPh>
    <rPh sb="8" eb="11">
      <t>キイロワク</t>
    </rPh>
    <rPh sb="16" eb="18">
      <t>ニュウリョク</t>
    </rPh>
    <rPh sb="21" eb="23">
      <t>シテイ</t>
    </rPh>
    <phoneticPr fontId="3"/>
  </si>
  <si>
    <t>お支払い方法</t>
    <rPh sb="1" eb="3">
      <t>シハラ</t>
    </rPh>
    <rPh sb="4" eb="6">
      <t>ホウホウ</t>
    </rPh>
    <phoneticPr fontId="3"/>
  </si>
  <si>
    <t>写真番号(xx001〜)</t>
    <rPh sb="0" eb="4">
      <t>シャシンバンゴウ</t>
    </rPh>
    <phoneticPr fontId="3"/>
  </si>
  <si>
    <t>※修正するには［集合写真］［スナップ］［ＤＶＤ］各シートを訂正して下さい。</t>
    <rPh sb="1" eb="3">
      <t>シュウセイ</t>
    </rPh>
    <rPh sb="8" eb="12">
      <t>シュウゴウシャシンカクテイセイクダ</t>
    </rPh>
    <phoneticPr fontId="3"/>
  </si>
  <si>
    <t>スタジオ ホアロハ</t>
  </si>
  <si>
    <r>
      <rPr>
        <sz val="16"/>
        <rFont val="ＭＳ Ｐゴシック"/>
        <family val="3"/>
        <charset val="128"/>
      </rPr>
      <t>GD</t>
    </r>
    <r>
      <rPr>
        <sz val="14"/>
        <rFont val="ＭＳ Ｐゴシック"/>
        <family val="3"/>
        <charset val="128"/>
      </rPr>
      <t xml:space="preserve">
</t>
    </r>
    <r>
      <rPr>
        <sz val="10"/>
        <rFont val="ＭＳ Ｐゴシック"/>
        <family val="3"/>
        <charset val="128"/>
      </rPr>
      <t>2000px x 1333px</t>
    </r>
    <phoneticPr fontId="3"/>
  </si>
  <si>
    <r>
      <t>GD</t>
    </r>
    <r>
      <rPr>
        <sz val="12"/>
        <rFont val="ＭＳ Ｐゴシック"/>
        <family val="3"/>
        <charset val="128"/>
      </rPr>
      <t>(2000px×1333px)</t>
    </r>
    <phoneticPr fontId="3"/>
  </si>
  <si>
    <t>下記いずれかの口座にお振り込みいただくか、PayPalにてオンライン決済を行って下さい。</t>
    <rPh sb="18" eb="20">
      <t>ケッサイ</t>
    </rPh>
    <rPh sb="21" eb="22">
      <t>オコナ</t>
    </rPh>
    <rPh sb="24" eb="25">
      <t>クダ</t>
    </rPh>
    <phoneticPr fontId="3"/>
  </si>
  <si>
    <r>
      <t>商品の性格上、</t>
    </r>
    <r>
      <rPr>
        <sz val="14"/>
        <color indexed="10"/>
        <rFont val="ＭＳ Ｐゴシック"/>
        <family val="3"/>
        <charset val="128"/>
      </rPr>
      <t>代金は先払い</t>
    </r>
    <r>
      <rPr>
        <sz val="14"/>
        <rFont val="ＭＳ Ｐゴシック"/>
        <family val="3"/>
        <charset val="128"/>
      </rPr>
      <t>でお願いします。上記『お支払合計金額』を</t>
    </r>
    <r>
      <rPr>
        <sz val="14"/>
        <color rgb="FFFF0000"/>
        <rFont val="ＭＳ Ｐゴシック"/>
        <family val="3"/>
        <charset val="128"/>
      </rPr>
      <t>商品発送予定日前日</t>
    </r>
    <r>
      <rPr>
        <sz val="14"/>
        <rFont val="ＭＳ Ｐゴシック"/>
        <family val="3"/>
        <charset val="128"/>
      </rPr>
      <t>までに</t>
    </r>
    <rPh sb="15" eb="16">
      <t>ネガ</t>
    </rPh>
    <rPh sb="21" eb="23">
      <t>ジョウキ</t>
    </rPh>
    <rPh sb="25" eb="31">
      <t>シハライゴウケイキンガク</t>
    </rPh>
    <rPh sb="33" eb="34">
      <t>ショウヒンハッソウヨテイカキコウザモウシコゴ</t>
    </rPh>
    <phoneticPr fontId="3"/>
  </si>
  <si>
    <r>
      <t>口座名はいずれも</t>
    </r>
    <r>
      <rPr>
        <sz val="16"/>
        <color rgb="FF0000FF"/>
        <rFont val="ＭＳ Ｐゴシック"/>
        <family val="2"/>
        <charset val="128"/>
      </rPr>
      <t>『創造システム有限会社』</t>
    </r>
    <r>
      <rPr>
        <sz val="14"/>
        <rFont val="ＭＳ Ｐゴシック"/>
        <family val="3"/>
        <charset val="128"/>
      </rPr>
      <t>です。</t>
    </r>
    <rPh sb="0" eb="3">
      <t>コウザメイ</t>
    </rPh>
    <rPh sb="9" eb="11">
      <t>ソウゾウ</t>
    </rPh>
    <rPh sb="15" eb="19">
      <t>ユウゲンガイシャ</t>
    </rPh>
    <phoneticPr fontId="3"/>
  </si>
  <si>
    <t>このお申込書は６枚のシートで構成されています。</t>
    <rPh sb="3" eb="7">
      <t>モウシコミショハ</t>
    </rPh>
    <rPh sb="8" eb="9">
      <t>マイ</t>
    </rPh>
    <rPh sb="14" eb="16">
      <t>コウセイ</t>
    </rPh>
    <phoneticPr fontId="3"/>
  </si>
  <si>
    <r>
      <t>特に</t>
    </r>
    <r>
      <rPr>
        <sz val="16"/>
        <color rgb="FFFF0000"/>
        <rFont val="ＭＳ Ｐゴシック"/>
        <family val="3"/>
        <charset val="128"/>
      </rPr>
      <t>右端６シート目『金額確認』シート</t>
    </r>
    <r>
      <rPr>
        <sz val="16"/>
        <rFont val="ＭＳ Ｐゴシック"/>
        <family val="3"/>
        <charset val="128"/>
      </rPr>
      <t>において消費税ならびにEXCEL申込書ご利用割引が計算され</t>
    </r>
    <rPh sb="0" eb="1">
      <t>トク</t>
    </rPh>
    <rPh sb="2" eb="4">
      <t>ウタン</t>
    </rPh>
    <rPh sb="8" eb="9">
      <t>メ</t>
    </rPh>
    <rPh sb="10" eb="14">
      <t>キンガクカクニン</t>
    </rPh>
    <rPh sb="22" eb="25">
      <t>ショウヒゼイケイサン</t>
    </rPh>
    <phoneticPr fontId="3"/>
  </si>
  <si>
    <t>←表示される名称に不都合がある場合、
　　メール本文にてご指摘ください。</t>
    <rPh sb="0" eb="1">
      <t>シャシンイチランページ</t>
    </rPh>
    <rPh sb="1" eb="3">
      <t xml:space="preserve">ヒョウジサレルメイショウニ </t>
    </rPh>
    <rPh sb="9" eb="12">
      <t xml:space="preserve">フツゴウガアルバアイ、 </t>
    </rPh>
    <phoneticPr fontId="3"/>
  </si>
  <si>
    <t>GD</t>
    <phoneticPr fontId="3"/>
  </si>
  <si>
    <t>←事務局受付番号末尾2桁です。
　サイト上「ハラウ別写真一覧」のハラウ名称の前にも表示しています</t>
    <rPh sb="0" eb="1">
      <t>シャシンイチランページ</t>
    </rPh>
    <rPh sb="1" eb="8">
      <t xml:space="preserve">ジムキョクウケツケバンゴウノシモ </t>
    </rPh>
    <rPh sb="8" eb="10">
      <t xml:space="preserve">マツビ </t>
    </rPh>
    <rPh sb="11" eb="12">
      <t xml:space="preserve">ケタ </t>
    </rPh>
    <rPh sb="26" eb="30">
      <t xml:space="preserve">シャシンイチラン </t>
    </rPh>
    <rPh sb="35" eb="37">
      <t xml:space="preserve">メイショウノ </t>
    </rPh>
    <rPh sb="38" eb="39">
      <t xml:space="preserve">マエ </t>
    </rPh>
    <rPh sb="41" eb="43">
      <t xml:space="preserve">ヒョウジシテイマス </t>
    </rPh>
    <phoneticPr fontId="3"/>
  </si>
  <si>
    <t>オハナフラスクール</t>
  </si>
  <si>
    <t>カイアナフラスタジオ</t>
  </si>
  <si>
    <t>ナープアオカホークーフラスタジオ</t>
  </si>
  <si>
    <t>ハーラウ オ リリノエ</t>
  </si>
  <si>
    <t>目つむり等を確認・修正の上、ＧＳ・ＧＬにはイベントロゴフレーム（写真下部の飾り）を添えてお届けします。</t>
    <phoneticPr fontId="3"/>
  </si>
  <si>
    <t>※</t>
    <rPh sb="0" eb="1">
      <t>イコウノ</t>
    </rPh>
    <phoneticPr fontId="3"/>
  </si>
  <si>
    <t>写真番号先頭が『G』から始まる写真をご指定ください。（Ｇ以降の2桁がハラウ番号です）</t>
  </si>
  <si>
    <t>※</t>
    <rPh sb="0" eb="1">
      <t>シャシンバンゴウランスウリョウマイスウ クダ</t>
    </rPh>
    <phoneticPr fontId="3"/>
  </si>
  <si>
    <t>※</t>
    <rPh sb="0" eb="1">
      <t>キロイブブンニュウリョクカノウ</t>
    </rPh>
    <phoneticPr fontId="3"/>
  </si>
  <si>
    <t>黄色い部分だけ入力が可能です。</t>
  </si>
  <si>
    <t>※</t>
    <rPh sb="0" eb="1">
      <t>ハンカクエイスウジニュウリョククダ</t>
    </rPh>
    <phoneticPr fontId="3"/>
  </si>
  <si>
    <t>半角英数字で入力して下さい。</t>
  </si>
  <si>
    <t>写真番号とともに、〔GS・GL・GD〕いずれかの欄に数量を入力して下さい。</t>
    <rPh sb="26" eb="28">
      <t xml:space="preserve">スウリョウ </t>
    </rPh>
    <phoneticPr fontId="3"/>
  </si>
  <si>
    <t>写真番号先頭が『G』から始まる集合写真は、スナップとしてお申込みになることはできません。</t>
  </si>
  <si>
    <t>スナップ写真の写真番号は、先頭2桁がハラウ番号、末尾3桁が連番になっています。</t>
  </si>
  <si>
    <t>先頭の「0」も省略せず、必ず5桁で入力してください。</t>
  </si>
  <si>
    <t>写真番号とともに、〔SS・SL・SD〕いずれかの欄に数量を入力して下さい。</t>
  </si>
  <si>
    <t>集合写真</t>
  </si>
  <si>
    <t>スナップ写真</t>
    <phoneticPr fontId="3"/>
  </si>
  <si>
    <t>通常価格</t>
    <rPh sb="0" eb="4">
      <t xml:space="preserve">ツウジョウカカク </t>
    </rPh>
    <phoneticPr fontId="3"/>
  </si>
  <si>
    <t>ハラウオリジナル版</t>
  </si>
  <si>
    <t>イベントの全貌をダイジェストに伝える約30分の共通映像に加え、お申込みのハラウ演舞（3曲まで）ノーカット映像を組み合わせ、1枚に収録。</t>
    <phoneticPr fontId="3"/>
  </si>
  <si>
    <t>価格は税抜き本体価格を表示しています。</t>
    <rPh sb="0" eb="2">
      <t>カカクハ</t>
    </rPh>
    <rPh sb="3" eb="5">
      <t>ゼイヌキホンタイカカクヲヒョウジシテイマス。</t>
    </rPh>
    <phoneticPr fontId="3"/>
  </si>
  <si>
    <t>消費税は『金額確認』シートで計算します。</t>
    <rPh sb="0" eb="3">
      <t>ショウヒゼイ</t>
    </rPh>
    <rPh sb="5" eb="9">
      <t>キンガクカクニン</t>
    </rPh>
    <rPh sb="14" eb="16">
      <t>ケイサン</t>
    </rPh>
    <phoneticPr fontId="3"/>
  </si>
  <si>
    <t>『お申込み』シートにご記入いただいたハラウと異なるハラウのDVDをご希望の場合のみハラウ番号をご記入ください。</t>
    <rPh sb="22" eb="23">
      <t xml:space="preserve">コトナル </t>
    </rPh>
    <phoneticPr fontId="3"/>
  </si>
  <si>
    <t>ご記入が無い場合、『お申込み』シートにご記入いただいたハラウのDVDを編集いたします。</t>
    <phoneticPr fontId="3"/>
  </si>
  <si>
    <t>ハーラウ・ラハオレ</t>
  </si>
  <si>
    <t>フラスタジオ・ハレイプククイ</t>
  </si>
  <si>
    <t>ハラウ ケアバホウ</t>
  </si>
  <si>
    <t>マキフラ&amp;タヒチアンダンススタジオ</t>
  </si>
  <si>
    <t>ケアカ ヤマモト フラスタジオ</t>
  </si>
  <si>
    <t>カヴァイウラオカラーイアーパナ•ハーラウ カヴァナアオ</t>
  </si>
  <si>
    <t>マーラマポノ•フラ・スタジオ</t>
  </si>
  <si>
    <t>ハーラウ フラ オ レフアマカナニ</t>
  </si>
  <si>
    <t>カーレアフラスタジオ</t>
  </si>
  <si>
    <t>ナヒク</t>
  </si>
  <si>
    <t>ハーラウ ケ アロハ</t>
  </si>
  <si>
    <t>ラニカイダンススタジオ/ビッグスマイルアイランドオハナ</t>
  </si>
  <si>
    <t>カ フラ フイ オ ケーハウラニ</t>
  </si>
  <si>
    <t>フラ マルヒアクラブ カヒ</t>
  </si>
  <si>
    <t>カ ホペナ マーリエ オ クラクラ</t>
  </si>
  <si>
    <t>コア プラス</t>
  </si>
  <si>
    <t>ナレイマイカヒキナ</t>
  </si>
  <si>
    <t>フラハーラウ・オ・カウルア</t>
  </si>
  <si>
    <t>ハラウリノマーリエ</t>
  </si>
  <si>
    <t>フラ ハラウ プメハナ</t>
  </si>
  <si>
    <t>カ フラ オ ラウレア</t>
  </si>
  <si>
    <t>フラハーラウ プア マカマエ</t>
  </si>
  <si>
    <t>ハーラウ ケ オル モアニケアラ</t>
  </si>
  <si>
    <t>ハーラウ フラ オ カプア アアリイ クーホヌ</t>
  </si>
  <si>
    <t>モーハラ マーリエ</t>
  </si>
  <si>
    <t>ポニ アロハ</t>
  </si>
  <si>
    <t>ナニ マリエ</t>
  </si>
  <si>
    <t>カラニユリ</t>
  </si>
  <si>
    <t>ノアノアフラスタジオ</t>
  </si>
  <si>
    <t>【集合写真指定】</t>
    <rPh sb="1" eb="7">
      <t>シュウゴウシャシンシテイ</t>
    </rPh>
    <phoneticPr fontId="3"/>
  </si>
  <si>
    <t>4曲以上演舞されたハラウの方は、3曲をメール本文にてご指定ください。</t>
    <phoneticPr fontId="3"/>
  </si>
  <si>
    <t>一部コンペティション版</t>
    <phoneticPr fontId="3"/>
  </si>
  <si>
    <t>エレガントレディソロ/団体、レディマダムソロ/団体の演舞をノーカットで収録。</t>
    <phoneticPr fontId="3"/>
  </si>
  <si>
    <t>二部コンペティション版</t>
    <rPh sb="0" eb="1">
      <t xml:space="preserve">ニ </t>
    </rPh>
    <phoneticPr fontId="3"/>
  </si>
  <si>
    <t>ティーンソロ、オピオ団体、ケイキ団体の演舞をノーカットで収録。</t>
    <phoneticPr fontId="3"/>
  </si>
  <si>
    <t>一部コンペティション版と二部コンペティション版の組み合わせ。</t>
    <phoneticPr fontId="3"/>
  </si>
  <si>
    <t>コンペティション完全版（2枚組）</t>
    <phoneticPr fontId="3"/>
  </si>
  <si>
    <t>西荻窪支店（245）</t>
  </si>
  <si>
    <t>割引適用後外税額</t>
    <rPh sb="0" eb="5">
      <t xml:space="preserve">ワリビキテキヨウゴ </t>
    </rPh>
    <rPh sb="5" eb="8">
      <t>ソトゼイガク</t>
    </rPh>
    <phoneticPr fontId="3"/>
  </si>
  <si>
    <t>商品合計金額が4,000円未満の場合 送料500円 （データのみの場合を除く)</t>
    <rPh sb="33" eb="35">
      <t>バアイ</t>
    </rPh>
    <rPh sb="36" eb="37">
      <t>ノゾ</t>
    </rPh>
    <phoneticPr fontId="3"/>
  </si>
  <si>
    <t>Ver.1.2</t>
    <phoneticPr fontId="3"/>
  </si>
  <si>
    <t>みずほ</t>
    <phoneticPr fontId="3"/>
  </si>
  <si>
    <t>通常価格販売用お申込書</t>
    <rPh sb="0" eb="2">
      <t xml:space="preserve">ツウジョウ </t>
    </rPh>
    <rPh sb="2" eb="4">
      <t xml:space="preserve">トクベツカカク </t>
    </rPh>
    <rPh sb="4" eb="6">
      <t xml:space="preserve">ハンバイ </t>
    </rPh>
    <rPh sb="6" eb="7">
      <t xml:space="preserve">ヨウ </t>
    </rPh>
    <phoneticPr fontId="3"/>
  </si>
  <si>
    <t>通常価格販売期間には、お申込み内容ごとに写真発注等を行い、ご入金確認後4営業日程度で発送いたします。</t>
    <rPh sb="0" eb="2">
      <t xml:space="preserve">ツウジョウ </t>
    </rPh>
    <rPh sb="2" eb="6">
      <t xml:space="preserve">トクベツカカクハンバイ </t>
    </rPh>
    <rPh sb="20" eb="25">
      <t xml:space="preserve">シャシンハッチュウトウヲオコナイ、 </t>
    </rPh>
    <rPh sb="36" eb="41">
      <t xml:space="preserve">エイギョウビテイドデ </t>
    </rPh>
    <rPh sb="42" eb="44">
      <t xml:space="preserve">ハッソウイタシマス。 </t>
    </rPh>
    <phoneticPr fontId="3"/>
  </si>
  <si>
    <t>ただし、発送に郵便局を使用しているため、土・日・祝日には発送が行えません。</t>
    <rPh sb="4" eb="6">
      <t xml:space="preserve">ハッソウニ </t>
    </rPh>
    <rPh sb="7" eb="10">
      <t xml:space="preserve">ユウビンキョクヲシヨウシテイルタメ </t>
    </rPh>
    <rPh sb="20" eb="21">
      <t xml:space="preserve">ド・ニチ・シュクジツニハ </t>
    </rPh>
    <rPh sb="28" eb="30">
      <t xml:space="preserve">ハッソウガオコナエマセン。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</si>
</sst>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枚&quot;"/>
    <numFmt numFmtId="177" formatCode="#,##0\ &quot;円&quot;"/>
    <numFmt numFmtId="178" formatCode="000"/>
    <numFmt numFmtId="179" formatCode="#,###\ &quot;点&quot;"/>
    <numFmt numFmtId="180" formatCode="00"/>
    <numFmt numFmtId="181" formatCode=";;;"/>
  </numFmts>
  <fonts count="29">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color indexed="10"/>
      <name val="ＭＳ Ｐゴシック"/>
      <family val="3"/>
      <charset val="128"/>
    </font>
    <font>
      <sz val="22"/>
      <name val="ＭＳ Ｐゴシック"/>
      <family val="3"/>
      <charset val="128"/>
    </font>
    <font>
      <sz val="10"/>
      <color indexed="10"/>
      <name val="ＭＳ Ｐゴシック"/>
      <family val="3"/>
      <charset val="128"/>
    </font>
    <font>
      <sz val="16"/>
      <color indexed="10"/>
      <name val="ＭＳ Ｐゴシック"/>
      <family val="3"/>
      <charset val="128"/>
    </font>
    <font>
      <sz val="24"/>
      <name val="ＭＳ Ｐゴシック"/>
      <family val="3"/>
      <charset val="128"/>
    </font>
    <font>
      <sz val="24"/>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6"/>
      <color rgb="FFFF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b/>
      <sz val="14"/>
      <color rgb="FFFF0000"/>
      <name val="ＭＳ Ｐゴシック"/>
      <family val="3"/>
      <charset val="128"/>
    </font>
    <font>
      <b/>
      <sz val="16"/>
      <color rgb="FFC00000"/>
      <name val="ＭＳ Ｐゴシック"/>
      <family val="3"/>
      <charset val="128"/>
    </font>
    <font>
      <sz val="12"/>
      <color theme="1" tint="0.499984740745262"/>
      <name val="ＭＳ Ｐゴシック"/>
      <family val="2"/>
      <charset val="128"/>
    </font>
    <font>
      <sz val="18"/>
      <name val="ＭＳ Ｐゴシック"/>
      <family val="2"/>
      <charset val="128"/>
    </font>
    <font>
      <sz val="14"/>
      <name val="ＭＳ Ｐゴシック"/>
      <family val="2"/>
      <charset val="128"/>
    </font>
    <font>
      <sz val="16"/>
      <color rgb="FF0000FF"/>
      <name val="ＭＳ Ｐゴシック"/>
      <family val="2"/>
      <charset val="128"/>
    </font>
    <font>
      <sz val="26"/>
      <color rgb="FF0000FF"/>
      <name val="ＭＳ Ｐゴシック"/>
      <family val="3"/>
      <charset val="128"/>
    </font>
    <font>
      <sz val="16"/>
      <color rgb="FF00B050"/>
      <name val="ＭＳ Ｐゴシック"/>
      <family val="2"/>
      <charset val="128"/>
    </font>
  </fonts>
  <fills count="10">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
      <patternFill patternType="mediumGray">
        <fgColor indexed="9"/>
        <bgColor rgb="FFCCFFCC"/>
      </patternFill>
    </fill>
    <fill>
      <patternFill patternType="solid">
        <fgColor rgb="FFFFD2FF"/>
        <bgColor indexed="64"/>
      </patternFill>
    </fill>
  </fills>
  <borders count="117">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medium">
        <color auto="1"/>
      </bottom>
      <diagonal/>
    </border>
    <border>
      <left style="hair">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ck">
        <color auto="1"/>
      </left>
      <right/>
      <top style="thick">
        <color auto="1"/>
      </top>
      <bottom style="thin">
        <color auto="1"/>
      </bottom>
      <diagonal/>
    </border>
    <border>
      <left style="thin">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thick">
        <color auto="1"/>
      </left>
      <right style="hair">
        <color auto="1"/>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thin">
        <color auto="1"/>
      </bottom>
      <diagonal/>
    </border>
    <border>
      <left style="hair">
        <color auto="1"/>
      </left>
      <right style="thick">
        <color auto="1"/>
      </right>
      <top/>
      <bottom style="thick">
        <color auto="1"/>
      </bottom>
      <diagonal/>
    </border>
    <border>
      <left style="thin">
        <color auto="1"/>
      </left>
      <right style="hair">
        <color auto="1"/>
      </right>
      <top style="thick">
        <color auto="1"/>
      </top>
      <bottom style="hair">
        <color auto="1"/>
      </bottom>
      <diagonal/>
    </border>
    <border>
      <left style="thin">
        <color auto="1"/>
      </left>
      <right style="hair">
        <color auto="1"/>
      </right>
      <top style="hair">
        <color auto="1"/>
      </top>
      <bottom style="thin">
        <color auto="1"/>
      </bottom>
      <diagonal/>
    </border>
    <border>
      <left style="thick">
        <color auto="1"/>
      </left>
      <right style="hair">
        <color auto="1"/>
      </right>
      <top/>
      <bottom style="medium">
        <color auto="1"/>
      </bottom>
      <diagonal/>
    </border>
    <border>
      <left style="thin">
        <color auto="1"/>
      </left>
      <right style="hair">
        <color auto="1"/>
      </right>
      <top style="hair">
        <color auto="1"/>
      </top>
      <bottom style="medium">
        <color auto="1"/>
      </bottom>
      <diagonal/>
    </border>
    <border>
      <left style="hair">
        <color auto="1"/>
      </left>
      <right style="thick">
        <color auto="1"/>
      </right>
      <top style="hair">
        <color auto="1"/>
      </top>
      <bottom style="medium">
        <color auto="1"/>
      </bottom>
      <diagonal/>
    </border>
    <border>
      <left style="hair">
        <color auto="1"/>
      </left>
      <right style="hair">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hair">
        <color auto="1"/>
      </left>
      <right style="hair">
        <color auto="1"/>
      </right>
      <top style="hair">
        <color auto="1"/>
      </top>
      <bottom style="thick">
        <color auto="1"/>
      </bottom>
      <diagonal/>
    </border>
    <border>
      <left style="medium">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thin">
        <color auto="1"/>
      </right>
      <top style="hair">
        <color auto="1"/>
      </top>
      <bottom style="thick">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thick">
        <color auto="1"/>
      </bottom>
      <diagonal/>
    </border>
    <border>
      <left style="thick">
        <color auto="1"/>
      </left>
      <right style="thick">
        <color auto="1"/>
      </right>
      <top/>
      <bottom style="thick">
        <color auto="1"/>
      </bottom>
      <diagonal/>
    </border>
    <border>
      <left style="thin">
        <color auto="1"/>
      </left>
      <right style="thick">
        <color auto="1"/>
      </right>
      <top style="hair">
        <color auto="1"/>
      </top>
      <bottom style="thin">
        <color auto="1"/>
      </bottom>
      <diagonal/>
    </border>
    <border>
      <left style="hair">
        <color auto="1"/>
      </left>
      <right style="thick">
        <color auto="1"/>
      </right>
      <top style="thick">
        <color auto="1"/>
      </top>
      <bottom style="thin">
        <color auto="1"/>
      </bottom>
      <diagonal/>
    </border>
    <border>
      <left style="hair">
        <color auto="1"/>
      </left>
      <right style="thick">
        <color auto="1"/>
      </right>
      <top/>
      <bottom style="hair">
        <color auto="1"/>
      </bottom>
      <diagonal/>
    </border>
    <border>
      <left style="hair">
        <color auto="1"/>
      </left>
      <right style="thick">
        <color auto="1"/>
      </right>
      <top style="thin">
        <color auto="1"/>
      </top>
      <bottom style="thick">
        <color auto="1"/>
      </bottom>
      <diagonal/>
    </border>
    <border>
      <left style="thick">
        <color auto="1"/>
      </left>
      <right/>
      <top style="thin">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n">
        <color auto="1"/>
      </right>
      <top/>
      <bottom/>
      <diagonal/>
    </border>
    <border>
      <left style="thin">
        <color auto="1"/>
      </left>
      <right/>
      <top/>
      <bottom/>
      <diagonal/>
    </border>
    <border>
      <left/>
      <right style="thick">
        <color auto="1"/>
      </right>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s>
  <cellStyleXfs count="54">
    <xf numFmtId="0" fontId="0" fillId="0" borderId="0"/>
    <xf numFmtId="38"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01">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0" fontId="4" fillId="0" borderId="0" xfId="0" applyFont="1" applyAlignment="1">
      <alignment horizontal="right"/>
    </xf>
    <xf numFmtId="0" fontId="6" fillId="0" borderId="0" xfId="0" applyFont="1"/>
    <xf numFmtId="0" fontId="14" fillId="0" borderId="0" xfId="0" applyFont="1"/>
    <xf numFmtId="0" fontId="4" fillId="0" borderId="6" xfId="0" applyFont="1" applyBorder="1" applyAlignment="1">
      <alignment horizontal="center"/>
    </xf>
    <xf numFmtId="0" fontId="4" fillId="0" borderId="7" xfId="0" applyFont="1" applyBorder="1" applyAlignment="1">
      <alignment horizontal="center"/>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0" fontId="15" fillId="0" borderId="0" xfId="0" applyFont="1"/>
    <xf numFmtId="0" fontId="7" fillId="0" borderId="0" xfId="0" applyFont="1"/>
    <xf numFmtId="176" fontId="2" fillId="2" borderId="8" xfId="0" applyNumberFormat="1" applyFont="1" applyFill="1" applyBorder="1" applyProtection="1">
      <protection locked="0"/>
    </xf>
    <xf numFmtId="176" fontId="2" fillId="2" borderId="9" xfId="0" applyNumberFormat="1" applyFont="1" applyFill="1" applyBorder="1" applyProtection="1">
      <protection locked="0"/>
    </xf>
    <xf numFmtId="0" fontId="4" fillId="0" borderId="0" xfId="0" applyFont="1" applyAlignment="1">
      <alignment horizontal="center"/>
    </xf>
    <xf numFmtId="49" fontId="2" fillId="0" borderId="0" xfId="0" applyNumberFormat="1" applyFont="1" applyAlignment="1" applyProtection="1">
      <alignment horizontal="center"/>
      <protection locked="0"/>
    </xf>
    <xf numFmtId="0" fontId="2" fillId="0" borderId="0" xfId="0" applyFont="1"/>
    <xf numFmtId="0" fontId="9" fillId="0" borderId="0" xfId="0" applyFont="1"/>
    <xf numFmtId="0" fontId="18" fillId="0" borderId="0" xfId="0" applyFont="1"/>
    <xf numFmtId="0" fontId="12" fillId="0" borderId="0" xfId="0" applyFont="1" applyProtection="1">
      <protection locked="0"/>
    </xf>
    <xf numFmtId="0" fontId="14" fillId="0" borderId="0" xfId="0" applyFont="1" applyAlignment="1">
      <alignment horizontal="center" vertical="top"/>
    </xf>
    <xf numFmtId="0" fontId="2" fillId="0" borderId="0" xfId="0" applyFont="1" applyAlignment="1">
      <alignment horizontal="right"/>
    </xf>
    <xf numFmtId="0" fontId="16" fillId="0" borderId="0" xfId="0" applyFont="1" applyAlignment="1">
      <alignment horizontal="right"/>
    </xf>
    <xf numFmtId="0" fontId="17" fillId="0" borderId="0" xfId="0" applyFont="1" applyAlignment="1">
      <alignment horizontal="right"/>
    </xf>
    <xf numFmtId="49" fontId="2" fillId="2" borderId="14" xfId="0" applyNumberFormat="1" applyFont="1" applyFill="1" applyBorder="1" applyAlignment="1" applyProtection="1">
      <alignment horizontal="center"/>
      <protection locked="0"/>
    </xf>
    <xf numFmtId="49" fontId="2" fillId="2" borderId="17" xfId="0" applyNumberFormat="1" applyFont="1" applyFill="1" applyBorder="1" applyAlignment="1" applyProtection="1">
      <alignment horizontal="center"/>
      <protection locked="0"/>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176" fontId="2" fillId="2" borderId="21" xfId="0" applyNumberFormat="1" applyFont="1" applyFill="1" applyBorder="1" applyProtection="1">
      <protection locked="0"/>
    </xf>
    <xf numFmtId="0" fontId="4" fillId="3" borderId="23" xfId="0" applyFont="1" applyFill="1" applyBorder="1" applyAlignment="1">
      <alignment horizontal="center"/>
    </xf>
    <xf numFmtId="0" fontId="4" fillId="3" borderId="25" xfId="0" applyFont="1" applyFill="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0" fontId="4" fillId="0" borderId="28" xfId="0" applyFont="1" applyBorder="1" applyAlignment="1">
      <alignment horizontal="right"/>
    </xf>
    <xf numFmtId="176" fontId="4" fillId="7" borderId="29" xfId="0" applyNumberFormat="1" applyFont="1" applyFill="1" applyBorder="1"/>
    <xf numFmtId="0" fontId="4" fillId="3" borderId="3" xfId="0" applyFont="1" applyFill="1" applyBorder="1" applyAlignment="1">
      <alignment vertical="center"/>
    </xf>
    <xf numFmtId="0" fontId="4" fillId="3" borderId="12" xfId="0" applyFont="1" applyFill="1" applyBorder="1" applyAlignment="1">
      <alignment vertical="center"/>
    </xf>
    <xf numFmtId="0" fontId="4" fillId="3" borderId="10" xfId="0" applyFont="1" applyFill="1" applyBorder="1" applyAlignment="1">
      <alignment vertical="center"/>
    </xf>
    <xf numFmtId="0" fontId="4" fillId="3" borderId="32" xfId="0" applyFont="1" applyFill="1" applyBorder="1" applyAlignment="1">
      <alignment vertical="center"/>
    </xf>
    <xf numFmtId="0" fontId="4" fillId="6" borderId="34" xfId="0" applyFont="1" applyFill="1" applyBorder="1" applyAlignment="1">
      <alignment vertical="center"/>
    </xf>
    <xf numFmtId="49" fontId="4" fillId="2" borderId="34" xfId="0" applyNumberFormat="1" applyFont="1" applyFill="1" applyBorder="1" applyAlignment="1" applyProtection="1">
      <alignment vertical="center"/>
      <protection locked="0"/>
    </xf>
    <xf numFmtId="49" fontId="4" fillId="2" borderId="35" xfId="0" applyNumberFormat="1" applyFont="1" applyFill="1" applyBorder="1" applyAlignment="1" applyProtection="1">
      <alignment vertical="center"/>
      <protection locked="0"/>
    </xf>
    <xf numFmtId="49" fontId="4" fillId="2" borderId="35" xfId="0" applyNumberFormat="1" applyFont="1" applyFill="1" applyBorder="1" applyAlignment="1" applyProtection="1">
      <alignment vertical="center" wrapText="1"/>
      <protection locked="0"/>
    </xf>
    <xf numFmtId="0" fontId="4" fillId="5" borderId="36" xfId="0" applyFont="1" applyFill="1" applyBorder="1" applyAlignment="1">
      <alignment horizontal="left" vertical="center"/>
    </xf>
    <xf numFmtId="0" fontId="4" fillId="6" borderId="12" xfId="0" applyFont="1" applyFill="1" applyBorder="1" applyAlignment="1">
      <alignment vertical="center"/>
    </xf>
    <xf numFmtId="0" fontId="4" fillId="5" borderId="32" xfId="0" applyFont="1" applyFill="1" applyBorder="1" applyAlignment="1">
      <alignment horizontal="left" vertical="center"/>
    </xf>
    <xf numFmtId="178" fontId="5" fillId="2" borderId="3" xfId="0" applyNumberFormat="1" applyFont="1" applyFill="1" applyBorder="1" applyAlignment="1">
      <alignment horizontal="left" vertical="center" indent="1"/>
    </xf>
    <xf numFmtId="49" fontId="4" fillId="2" borderId="12" xfId="0" applyNumberFormat="1" applyFont="1" applyFill="1" applyBorder="1" applyAlignment="1">
      <alignment vertical="center"/>
    </xf>
    <xf numFmtId="176" fontId="2" fillId="2" borderId="37" xfId="0" applyNumberFormat="1" applyFont="1" applyFill="1" applyBorder="1" applyProtection="1">
      <protection locked="0"/>
    </xf>
    <xf numFmtId="179" fontId="4" fillId="7" borderId="30" xfId="0" applyNumberFormat="1" applyFont="1" applyFill="1" applyBorder="1"/>
    <xf numFmtId="0" fontId="4" fillId="3" borderId="39" xfId="0" applyFont="1" applyFill="1" applyBorder="1" applyAlignment="1">
      <alignment horizontal="center" vertical="center" wrapText="1"/>
    </xf>
    <xf numFmtId="179" fontId="2" fillId="2" borderId="15" xfId="0" applyNumberFormat="1" applyFont="1" applyFill="1" applyBorder="1" applyProtection="1">
      <protection locked="0"/>
    </xf>
    <xf numFmtId="179" fontId="2" fillId="2" borderId="16" xfId="0" applyNumberFormat="1" applyFont="1" applyFill="1" applyBorder="1" applyProtection="1">
      <protection locked="0"/>
    </xf>
    <xf numFmtId="179" fontId="2" fillId="2" borderId="22" xfId="0" applyNumberFormat="1" applyFont="1" applyFill="1" applyBorder="1" applyProtection="1">
      <protection locked="0"/>
    </xf>
    <xf numFmtId="0" fontId="4" fillId="4" borderId="2" xfId="0" applyFont="1" applyFill="1" applyBorder="1"/>
    <xf numFmtId="176" fontId="4" fillId="6" borderId="2" xfId="0" applyNumberFormat="1" applyFont="1" applyFill="1" applyBorder="1"/>
    <xf numFmtId="176" fontId="2" fillId="2" borderId="5" xfId="0" applyNumberFormat="1" applyFont="1" applyFill="1" applyBorder="1" applyProtection="1">
      <protection locked="0"/>
    </xf>
    <xf numFmtId="176" fontId="2" fillId="2" borderId="4" xfId="0" applyNumberFormat="1" applyFont="1" applyFill="1" applyBorder="1" applyProtection="1">
      <protection locked="0"/>
    </xf>
    <xf numFmtId="0" fontId="4" fillId="3" borderId="24"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23" fillId="0" borderId="0" xfId="0" applyFont="1" applyAlignment="1">
      <alignment vertical="center"/>
    </xf>
    <xf numFmtId="49" fontId="4" fillId="0" borderId="0" xfId="0" applyNumberFormat="1" applyFont="1"/>
    <xf numFmtId="180" fontId="5" fillId="2" borderId="33" xfId="0" applyNumberFormat="1" applyFont="1" applyFill="1" applyBorder="1" applyAlignment="1" applyProtection="1">
      <alignment horizontal="left" vertical="center"/>
      <protection locked="0"/>
    </xf>
    <xf numFmtId="0" fontId="4" fillId="0" borderId="0" xfId="0" applyFont="1" applyProtection="1">
      <protection locked="0"/>
    </xf>
    <xf numFmtId="0" fontId="7" fillId="0" borderId="0" xfId="0" applyFont="1" applyAlignment="1">
      <alignment vertical="center"/>
    </xf>
    <xf numFmtId="0" fontId="15" fillId="0" borderId="0" xfId="0" applyFont="1" applyAlignment="1">
      <alignment vertical="center" wrapText="1"/>
    </xf>
    <xf numFmtId="49" fontId="2" fillId="0" borderId="0" xfId="0" applyNumberFormat="1" applyFont="1" applyAlignment="1">
      <alignment horizontal="right"/>
    </xf>
    <xf numFmtId="0" fontId="24" fillId="0" borderId="0" xfId="0" applyFont="1"/>
    <xf numFmtId="0" fontId="4" fillId="3" borderId="40" xfId="0" applyFont="1" applyFill="1" applyBorder="1" applyAlignment="1">
      <alignment horizontal="center"/>
    </xf>
    <xf numFmtId="0" fontId="4" fillId="3" borderId="41" xfId="0" applyFont="1" applyFill="1" applyBorder="1" applyAlignment="1">
      <alignment horizontal="center" wrapText="1"/>
    </xf>
    <xf numFmtId="0" fontId="4" fillId="3" borderId="42" xfId="0" applyFont="1" applyFill="1" applyBorder="1" applyAlignment="1">
      <alignment horizontal="center" wrapText="1"/>
    </xf>
    <xf numFmtId="49" fontId="2" fillId="2" borderId="43" xfId="0" applyNumberFormat="1" applyFont="1" applyFill="1" applyBorder="1" applyAlignment="1" applyProtection="1">
      <alignment horizontal="center"/>
      <protection locked="0"/>
    </xf>
    <xf numFmtId="49" fontId="2" fillId="2" borderId="44" xfId="0" applyNumberFormat="1" applyFont="1" applyFill="1" applyBorder="1" applyAlignment="1" applyProtection="1">
      <alignment horizontal="center"/>
      <protection locked="0"/>
    </xf>
    <xf numFmtId="0" fontId="4" fillId="3" borderId="46" xfId="0" applyFont="1" applyFill="1" applyBorder="1" applyAlignment="1">
      <alignment horizontal="right"/>
    </xf>
    <xf numFmtId="176" fontId="4" fillId="6" borderId="47" xfId="0" applyNumberFormat="1" applyFont="1" applyFill="1" applyBorder="1"/>
    <xf numFmtId="176" fontId="4" fillId="6" borderId="48" xfId="0" applyNumberFormat="1" applyFont="1" applyFill="1" applyBorder="1"/>
    <xf numFmtId="0" fontId="4" fillId="4" borderId="50" xfId="0" applyFont="1" applyFill="1" applyBorder="1"/>
    <xf numFmtId="176" fontId="4" fillId="6" borderId="50" xfId="0" applyNumberFormat="1" applyFont="1" applyFill="1" applyBorder="1"/>
    <xf numFmtId="177" fontId="2" fillId="6" borderId="53" xfId="1" applyNumberFormat="1" applyFont="1" applyFill="1" applyBorder="1"/>
    <xf numFmtId="177" fontId="2" fillId="6" borderId="45" xfId="1" applyNumberFormat="1" applyFont="1" applyFill="1" applyBorder="1"/>
    <xf numFmtId="177" fontId="2" fillId="6" borderId="54" xfId="1" applyNumberFormat="1" applyFont="1" applyFill="1" applyBorder="1"/>
    <xf numFmtId="0" fontId="4" fillId="3" borderId="52" xfId="0" applyFont="1" applyFill="1" applyBorder="1" applyAlignment="1">
      <alignment horizontal="right"/>
    </xf>
    <xf numFmtId="177" fontId="2" fillId="6" borderId="55" xfId="0" applyNumberFormat="1" applyFont="1" applyFill="1" applyBorder="1"/>
    <xf numFmtId="177" fontId="4" fillId="0" borderId="56" xfId="1" applyNumberFormat="1" applyFont="1" applyBorder="1"/>
    <xf numFmtId="177" fontId="4" fillId="0" borderId="4" xfId="1" applyNumberFormat="1" applyFont="1" applyBorder="1"/>
    <xf numFmtId="177" fontId="4" fillId="0" borderId="57" xfId="1" applyNumberFormat="1" applyFont="1" applyBorder="1"/>
    <xf numFmtId="0" fontId="4" fillId="0" borderId="0" xfId="0" applyFont="1" applyAlignment="1">
      <alignment vertical="center"/>
    </xf>
    <xf numFmtId="0" fontId="4" fillId="4" borderId="21" xfId="0" applyFont="1" applyFill="1" applyBorder="1"/>
    <xf numFmtId="177" fontId="4" fillId="0" borderId="59" xfId="1" applyNumberFormat="1" applyFont="1" applyBorder="1"/>
    <xf numFmtId="177" fontId="2" fillId="6" borderId="60" xfId="1" applyNumberFormat="1" applyFont="1" applyFill="1" applyBorder="1"/>
    <xf numFmtId="0" fontId="4" fillId="4" borderId="61" xfId="0" applyFont="1" applyFill="1" applyBorder="1"/>
    <xf numFmtId="176" fontId="4" fillId="6" borderId="61" xfId="0" applyNumberFormat="1" applyFont="1" applyFill="1" applyBorder="1"/>
    <xf numFmtId="177" fontId="4" fillId="0" borderId="62" xfId="1" applyNumberFormat="1" applyFont="1" applyBorder="1"/>
    <xf numFmtId="177" fontId="2" fillId="6" borderId="63" xfId="1" applyNumberFormat="1" applyFont="1" applyFill="1" applyBorder="1"/>
    <xf numFmtId="0" fontId="4" fillId="4" borderId="64" xfId="0" applyFont="1" applyFill="1" applyBorder="1"/>
    <xf numFmtId="179" fontId="4" fillId="6" borderId="64" xfId="0" applyNumberFormat="1" applyFont="1" applyFill="1" applyBorder="1"/>
    <xf numFmtId="0" fontId="4" fillId="0" borderId="0" xfId="0" applyFont="1" applyAlignment="1">
      <alignment horizontal="left"/>
    </xf>
    <xf numFmtId="178" fontId="2" fillId="0" borderId="0" xfId="0" applyNumberFormat="1" applyFont="1" applyAlignment="1">
      <alignment horizontal="center"/>
    </xf>
    <xf numFmtId="176" fontId="2" fillId="0" borderId="0" xfId="0" applyNumberFormat="1" applyFont="1"/>
    <xf numFmtId="177" fontId="4" fillId="0" borderId="0" xfId="0" applyNumberFormat="1" applyFont="1"/>
    <xf numFmtId="0" fontId="18" fillId="0" borderId="0" xfId="0" applyFont="1" applyAlignment="1">
      <alignment vertical="center"/>
    </xf>
    <xf numFmtId="179" fontId="4" fillId="0" borderId="0" xfId="0" applyNumberFormat="1" applyFont="1"/>
    <xf numFmtId="0" fontId="4" fillId="0" borderId="0" xfId="0" applyFont="1" applyAlignment="1">
      <alignment horizontal="center" vertical="center" wrapText="1"/>
    </xf>
    <xf numFmtId="179" fontId="2" fillId="0" borderId="0" xfId="0" applyNumberFormat="1" applyFont="1" applyProtection="1">
      <protection locked="0"/>
    </xf>
    <xf numFmtId="0" fontId="4" fillId="0" borderId="0" xfId="0" applyFont="1" applyAlignment="1">
      <alignment horizontal="center" wrapText="1"/>
    </xf>
    <xf numFmtId="176" fontId="2" fillId="0" borderId="0" xfId="0" applyNumberFormat="1" applyFont="1" applyProtection="1">
      <protection locked="0"/>
    </xf>
    <xf numFmtId="176" fontId="4" fillId="0" borderId="0" xfId="0" applyNumberFormat="1" applyFont="1"/>
    <xf numFmtId="0" fontId="25" fillId="0" borderId="0" xfId="0" applyFont="1" applyAlignment="1">
      <alignment vertical="center"/>
    </xf>
    <xf numFmtId="0" fontId="4" fillId="2" borderId="68" xfId="0" applyFont="1" applyFill="1" applyBorder="1" applyAlignment="1" applyProtection="1">
      <alignment vertical="center"/>
      <protection locked="0"/>
    </xf>
    <xf numFmtId="0" fontId="14" fillId="0" borderId="27" xfId="0" applyFont="1" applyBorder="1" applyAlignment="1">
      <alignment vertical="center"/>
    </xf>
    <xf numFmtId="0" fontId="7" fillId="0" borderId="27" xfId="0" applyFont="1" applyBorder="1" applyAlignment="1">
      <alignment vertical="center"/>
    </xf>
    <xf numFmtId="0" fontId="4" fillId="0" borderId="27" xfId="0" applyFont="1" applyBorder="1" applyAlignment="1">
      <alignment vertical="center"/>
    </xf>
    <xf numFmtId="0" fontId="9" fillId="0" borderId="27" xfId="0" applyFont="1" applyBorder="1" applyAlignment="1">
      <alignment vertical="center"/>
    </xf>
    <xf numFmtId="0" fontId="4" fillId="0" borderId="69" xfId="0" applyFont="1" applyBorder="1" applyAlignment="1">
      <alignment vertical="center"/>
    </xf>
    <xf numFmtId="0" fontId="4" fillId="2" borderId="65" xfId="0" applyFont="1" applyFill="1" applyBorder="1" applyAlignment="1" applyProtection="1">
      <alignment vertical="center"/>
      <protection locked="0"/>
    </xf>
    <xf numFmtId="0" fontId="14" fillId="0" borderId="31" xfId="0" applyFont="1" applyBorder="1" applyAlignment="1">
      <alignment vertical="center"/>
    </xf>
    <xf numFmtId="0" fontId="7" fillId="0" borderId="31" xfId="0" applyFont="1" applyBorder="1" applyAlignment="1">
      <alignment vertical="center"/>
    </xf>
    <xf numFmtId="0" fontId="4" fillId="0" borderId="70" xfId="0" applyFont="1" applyBorder="1" applyAlignment="1">
      <alignment vertical="center"/>
    </xf>
    <xf numFmtId="0" fontId="4" fillId="2" borderId="67" xfId="0" applyFont="1" applyFill="1" applyBorder="1" applyAlignment="1" applyProtection="1">
      <alignment vertical="center"/>
      <protection locked="0"/>
    </xf>
    <xf numFmtId="0" fontId="14" fillId="0" borderId="13" xfId="0" applyFont="1" applyBorder="1" applyAlignment="1">
      <alignment vertical="center"/>
    </xf>
    <xf numFmtId="0" fontId="7" fillId="0" borderId="13" xfId="0" applyFont="1" applyBorder="1" applyAlignment="1">
      <alignment vertical="center"/>
    </xf>
    <xf numFmtId="0" fontId="4" fillId="0" borderId="71" xfId="0" applyFont="1" applyBorder="1" applyAlignment="1">
      <alignment vertical="center"/>
    </xf>
    <xf numFmtId="0" fontId="4" fillId="2" borderId="74" xfId="0" applyFont="1" applyFill="1" applyBorder="1" applyAlignment="1" applyProtection="1">
      <alignment vertical="center"/>
      <protection locked="0"/>
    </xf>
    <xf numFmtId="0" fontId="7" fillId="0" borderId="75" xfId="0" applyFont="1" applyBorder="1" applyAlignment="1">
      <alignment vertical="center"/>
    </xf>
    <xf numFmtId="179" fontId="4" fillId="6" borderId="21" xfId="0" applyNumberFormat="1" applyFont="1" applyFill="1" applyBorder="1"/>
    <xf numFmtId="178" fontId="2" fillId="2" borderId="73" xfId="0" applyNumberFormat="1" applyFont="1" applyFill="1" applyBorder="1" applyAlignment="1" applyProtection="1">
      <alignment horizontal="center"/>
      <protection locked="0"/>
    </xf>
    <xf numFmtId="176" fontId="2" fillId="2" borderId="73" xfId="0" applyNumberFormat="1" applyFont="1" applyFill="1" applyBorder="1" applyProtection="1">
      <protection locked="0"/>
    </xf>
    <xf numFmtId="177" fontId="4" fillId="0" borderId="73" xfId="0" applyNumberFormat="1" applyFont="1" applyBorder="1"/>
    <xf numFmtId="0" fontId="4" fillId="8" borderId="35" xfId="0" applyFont="1" applyFill="1" applyBorder="1" applyAlignment="1">
      <alignment horizontal="left"/>
    </xf>
    <xf numFmtId="176" fontId="2" fillId="2" borderId="66" xfId="0" applyNumberFormat="1" applyFont="1" applyFill="1" applyBorder="1" applyProtection="1">
      <protection locked="0"/>
    </xf>
    <xf numFmtId="177" fontId="4" fillId="0" borderId="66" xfId="0" applyNumberFormat="1" applyFont="1" applyBorder="1"/>
    <xf numFmtId="0" fontId="4" fillId="3" borderId="76" xfId="0" applyFont="1" applyFill="1" applyBorder="1" applyAlignment="1">
      <alignment horizontal="center"/>
    </xf>
    <xf numFmtId="0" fontId="4" fillId="3" borderId="77" xfId="0" applyFont="1" applyFill="1" applyBorder="1" applyAlignment="1">
      <alignment horizontal="center"/>
    </xf>
    <xf numFmtId="0" fontId="4" fillId="3" borderId="77" xfId="0" applyFont="1" applyFill="1" applyBorder="1" applyAlignment="1">
      <alignment horizontal="right"/>
    </xf>
    <xf numFmtId="0" fontId="4" fillId="3" borderId="78" xfId="0" applyFont="1" applyFill="1" applyBorder="1" applyAlignment="1">
      <alignment horizontal="right"/>
    </xf>
    <xf numFmtId="177" fontId="4" fillId="6" borderId="79" xfId="0" applyNumberFormat="1" applyFont="1" applyFill="1" applyBorder="1"/>
    <xf numFmtId="177" fontId="4" fillId="6" borderId="80" xfId="0" applyNumberFormat="1" applyFont="1" applyFill="1" applyBorder="1"/>
    <xf numFmtId="0" fontId="4" fillId="8" borderId="72" xfId="0" applyFont="1" applyFill="1" applyBorder="1" applyAlignment="1">
      <alignment horizontal="left"/>
    </xf>
    <xf numFmtId="176" fontId="2" fillId="2" borderId="81" xfId="0" applyNumberFormat="1" applyFont="1" applyFill="1" applyBorder="1" applyProtection="1">
      <protection locked="0"/>
    </xf>
    <xf numFmtId="177" fontId="4" fillId="0" borderId="81" xfId="0" applyNumberFormat="1" applyFont="1" applyBorder="1"/>
    <xf numFmtId="177" fontId="4" fillId="6" borderId="82" xfId="0" applyNumberFormat="1" applyFont="1" applyFill="1" applyBorder="1"/>
    <xf numFmtId="177" fontId="4" fillId="6" borderId="83" xfId="0" applyNumberFormat="1" applyFont="1" applyFill="1" applyBorder="1"/>
    <xf numFmtId="181" fontId="4" fillId="0" borderId="0" xfId="0" applyNumberFormat="1" applyFont="1"/>
    <xf numFmtId="0" fontId="4" fillId="3" borderId="84" xfId="0" applyFont="1" applyFill="1" applyBorder="1" applyAlignment="1">
      <alignment horizontal="center" wrapText="1"/>
    </xf>
    <xf numFmtId="176" fontId="2" fillId="2" borderId="85" xfId="0" applyNumberFormat="1" applyFont="1" applyFill="1" applyBorder="1" applyProtection="1">
      <protection locked="0"/>
    </xf>
    <xf numFmtId="176" fontId="2" fillId="2" borderId="45" xfId="0" applyNumberFormat="1" applyFont="1" applyFill="1" applyBorder="1" applyProtection="1">
      <protection locked="0"/>
    </xf>
    <xf numFmtId="179" fontId="4" fillId="6" borderId="86" xfId="0" applyNumberFormat="1" applyFont="1" applyFill="1" applyBorder="1"/>
    <xf numFmtId="0" fontId="0" fillId="9" borderId="52" xfId="0" applyFill="1" applyBorder="1" applyAlignment="1">
      <alignment vertical="center"/>
    </xf>
    <xf numFmtId="0" fontId="4" fillId="9" borderId="49" xfId="0" applyFont="1" applyFill="1" applyBorder="1" applyAlignment="1">
      <alignment vertical="center"/>
    </xf>
    <xf numFmtId="0" fontId="4" fillId="9" borderId="51" xfId="0" applyFont="1" applyFill="1" applyBorder="1" applyAlignment="1">
      <alignment vertical="center"/>
    </xf>
    <xf numFmtId="0" fontId="4" fillId="9" borderId="58" xfId="0" applyFont="1" applyFill="1" applyBorder="1" applyAlignment="1">
      <alignment vertical="center"/>
    </xf>
    <xf numFmtId="0" fontId="4" fillId="8" borderId="87" xfId="0" applyFont="1" applyFill="1" applyBorder="1" applyAlignment="1">
      <alignment horizontal="left"/>
    </xf>
    <xf numFmtId="0" fontId="4" fillId="8" borderId="44" xfId="0" applyFont="1" applyFill="1" applyBorder="1" applyAlignment="1">
      <alignment horizontal="left"/>
    </xf>
    <xf numFmtId="0" fontId="4" fillId="8" borderId="88" xfId="0" applyFont="1" applyFill="1" applyBorder="1" applyAlignment="1">
      <alignment horizontal="left"/>
    </xf>
    <xf numFmtId="0" fontId="4" fillId="8" borderId="33" xfId="0" applyFont="1" applyFill="1" applyBorder="1" applyAlignment="1">
      <alignment horizontal="left"/>
    </xf>
    <xf numFmtId="0" fontId="4" fillId="8" borderId="11" xfId="0" applyFont="1" applyFill="1" applyBorder="1" applyAlignment="1">
      <alignment horizontal="left"/>
    </xf>
    <xf numFmtId="0" fontId="4" fillId="8" borderId="89" xfId="0" applyFont="1" applyFill="1" applyBorder="1" applyAlignment="1">
      <alignment horizontal="left"/>
    </xf>
    <xf numFmtId="0" fontId="4" fillId="3" borderId="90" xfId="0" applyFont="1" applyFill="1" applyBorder="1" applyAlignment="1">
      <alignment horizontal="center"/>
    </xf>
    <xf numFmtId="0" fontId="4" fillId="8" borderId="91" xfId="0" applyFont="1" applyFill="1" applyBorder="1" applyAlignment="1">
      <alignment horizontal="left"/>
    </xf>
    <xf numFmtId="0" fontId="7" fillId="0" borderId="31" xfId="0" applyFont="1" applyBorder="1" applyAlignment="1">
      <alignment horizontal="center" vertical="center"/>
    </xf>
    <xf numFmtId="0" fontId="7" fillId="0" borderId="13"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28" fillId="0" borderId="0" xfId="0" applyFont="1"/>
    <xf numFmtId="0" fontId="4" fillId="4" borderId="40" xfId="0" applyFont="1" applyFill="1" applyBorder="1"/>
    <xf numFmtId="0" fontId="4" fillId="4" borderId="90" xfId="0" applyFont="1" applyFill="1" applyBorder="1"/>
    <xf numFmtId="0" fontId="4" fillId="4" borderId="76" xfId="0" applyFont="1" applyFill="1" applyBorder="1"/>
    <xf numFmtId="177" fontId="7" fillId="6" borderId="92" xfId="0" applyNumberFormat="1" applyFont="1" applyFill="1" applyBorder="1"/>
    <xf numFmtId="177" fontId="7" fillId="6" borderId="93" xfId="0" applyNumberFormat="1" applyFont="1" applyFill="1" applyBorder="1"/>
    <xf numFmtId="0" fontId="4" fillId="4" borderId="94" xfId="0" applyFont="1" applyFill="1" applyBorder="1"/>
    <xf numFmtId="0" fontId="4" fillId="4" borderId="95" xfId="0" applyFont="1" applyFill="1" applyBorder="1"/>
    <xf numFmtId="0" fontId="4" fillId="4" borderId="96" xfId="0" applyFont="1" applyFill="1" applyBorder="1"/>
    <xf numFmtId="177" fontId="7" fillId="6" borderId="97" xfId="0" applyNumberFormat="1" applyFont="1" applyFill="1" applyBorder="1"/>
    <xf numFmtId="177" fontId="7" fillId="6" borderId="98" xfId="0" applyNumberFormat="1" applyFont="1" applyFill="1" applyBorder="1"/>
    <xf numFmtId="0" fontId="4" fillId="3" borderId="99" xfId="0" applyFont="1" applyFill="1" applyBorder="1"/>
    <xf numFmtId="0" fontId="4" fillId="3" borderId="100" xfId="0" applyFont="1" applyFill="1" applyBorder="1"/>
    <xf numFmtId="0" fontId="4" fillId="3" borderId="101" xfId="0" applyFont="1" applyFill="1" applyBorder="1" applyAlignment="1">
      <alignment horizontal="right"/>
    </xf>
    <xf numFmtId="177" fontId="7" fillId="6" borderId="102" xfId="0" applyNumberFormat="1" applyFont="1" applyFill="1" applyBorder="1"/>
    <xf numFmtId="177" fontId="7" fillId="6" borderId="103" xfId="0" applyNumberFormat="1" applyFont="1" applyFill="1" applyBorder="1"/>
    <xf numFmtId="0" fontId="4" fillId="4" borderId="104" xfId="0" applyFont="1" applyFill="1" applyBorder="1"/>
    <xf numFmtId="0" fontId="4" fillId="4" borderId="0" xfId="0" applyFont="1" applyFill="1"/>
    <xf numFmtId="0" fontId="4" fillId="4" borderId="105" xfId="0" applyFont="1" applyFill="1" applyBorder="1"/>
    <xf numFmtId="177" fontId="7" fillId="6" borderId="106" xfId="0" applyNumberFormat="1" applyFont="1" applyFill="1" applyBorder="1"/>
    <xf numFmtId="177" fontId="7" fillId="6" borderId="107" xfId="0" applyNumberFormat="1" applyFont="1" applyFill="1" applyBorder="1"/>
    <xf numFmtId="0" fontId="4" fillId="3" borderId="40" xfId="0" applyFont="1" applyFill="1" applyBorder="1"/>
    <xf numFmtId="0" fontId="4" fillId="3" borderId="90" xfId="0" applyFont="1" applyFill="1" applyBorder="1"/>
    <xf numFmtId="0" fontId="4" fillId="3" borderId="76" xfId="0" applyFont="1" applyFill="1" applyBorder="1" applyAlignment="1">
      <alignment horizontal="right"/>
    </xf>
    <xf numFmtId="0" fontId="4" fillId="3" borderId="46" xfId="0" applyFont="1" applyFill="1" applyBorder="1"/>
    <xf numFmtId="0" fontId="4" fillId="3" borderId="108" xfId="0" applyFont="1" applyFill="1" applyBorder="1"/>
    <xf numFmtId="0" fontId="21" fillId="3" borderId="108" xfId="0" applyFont="1" applyFill="1" applyBorder="1"/>
    <xf numFmtId="0" fontId="4" fillId="3" borderId="109" xfId="0" applyFont="1" applyFill="1" applyBorder="1" applyAlignment="1">
      <alignment horizontal="right"/>
    </xf>
    <xf numFmtId="177" fontId="7" fillId="6" borderId="110" xfId="0" applyNumberFormat="1" applyFont="1" applyFill="1" applyBorder="1"/>
    <xf numFmtId="177" fontId="7" fillId="6" borderId="111" xfId="0" applyNumberFormat="1" applyFont="1" applyFill="1" applyBorder="1"/>
    <xf numFmtId="0" fontId="22" fillId="3" borderId="112" xfId="0" applyFont="1" applyFill="1" applyBorder="1"/>
    <xf numFmtId="0" fontId="4" fillId="3" borderId="113" xfId="0" applyFont="1" applyFill="1" applyBorder="1" applyAlignment="1">
      <alignment horizontal="right"/>
    </xf>
    <xf numFmtId="0" fontId="4" fillId="3" borderId="114" xfId="0" applyFont="1" applyFill="1" applyBorder="1" applyAlignment="1">
      <alignment horizontal="right"/>
    </xf>
    <xf numFmtId="177" fontId="27" fillId="6" borderId="115" xfId="0" applyNumberFormat="1" applyFont="1" applyFill="1" applyBorder="1"/>
    <xf numFmtId="177" fontId="7" fillId="6" borderId="116" xfId="0" applyNumberFormat="1" applyFont="1" applyFill="1" applyBorder="1"/>
  </cellXfs>
  <cellStyles count="5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s>
  <dxfs count="6">
    <dxf>
      <font>
        <b/>
        <i val="0"/>
        <color rgb="FFFF0000"/>
      </font>
      <fill>
        <patternFill>
          <fgColor indexed="64"/>
          <bgColor indexed="65"/>
        </patternFill>
      </fill>
    </dxf>
    <dxf>
      <font>
        <b/>
        <i val="0"/>
        <color rgb="FFFF0000"/>
      </font>
      <fill>
        <patternFill patternType="none">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
      <font>
        <b/>
        <i val="0"/>
        <color rgb="FFFF0000"/>
      </font>
      <fill>
        <patternFill patternType="none">
          <fgColor indexed="64"/>
          <bgColor indexed="65"/>
        </patternFill>
      </fill>
    </dxf>
    <dxf>
      <font>
        <b/>
        <i val="0"/>
        <color theme="0"/>
      </font>
      <fill>
        <patternFill patternType="solid">
          <fgColor indexed="64"/>
          <bgColor rgb="FFFF0000"/>
        </patternFill>
      </fill>
    </dxf>
  </dxfs>
  <tableStyles count="0" defaultTableStyle="TableStyleMedium9" defaultPivotStyle="PivotStyleLight16"/>
  <colors>
    <mruColors>
      <color rgb="FFFFD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36</xdr:row>
      <xdr:rowOff>152400</xdr:rowOff>
    </xdr:from>
    <xdr:to>
      <xdr:col>7</xdr:col>
      <xdr:colOff>1089781</xdr:colOff>
      <xdr:row>40</xdr:row>
      <xdr:rowOff>228600</xdr:rowOff>
    </xdr:to>
    <xdr:pic>
      <xdr:nvPicPr>
        <xdr:cNvPr id="3" name="図 2" descr="creditcard_bank.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600" y="12039600"/>
          <a:ext cx="7721600" cy="17018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7"/>
  <sheetViews>
    <sheetView showGridLines="0" showRowColHeaders="0" tabSelected="1" workbookViewId="0">
      <selection activeCell="E15" sqref="E15"/>
    </sheetView>
  </sheetViews>
  <sheetFormatPr baseColWidth="10" defaultColWidth="12.796875" defaultRowHeight="17"/>
  <cols>
    <col min="1" max="1" width="6" style="1" customWidth="1"/>
    <col min="2" max="2" width="4.796875" style="1" customWidth="1"/>
    <col min="3" max="3" width="15.796875" style="1" bestFit="1" customWidth="1"/>
    <col min="4" max="4" width="2.19921875" style="1" customWidth="1"/>
    <col min="5" max="5" width="70.796875" style="1" customWidth="1"/>
    <col min="6" max="6" width="101" style="1" customWidth="1"/>
    <col min="7" max="16384" width="12.796875" style="1"/>
  </cols>
  <sheetData>
    <row r="1" spans="2:7" ht="14" customHeight="1">
      <c r="G1" t="s">
        <v>167</v>
      </c>
    </row>
    <row r="2" spans="2:7" ht="24">
      <c r="B2" s="2" t="s">
        <v>169</v>
      </c>
    </row>
    <row r="3" spans="2:7" ht="14" customHeight="1">
      <c r="B3" s="2"/>
    </row>
    <row r="4" spans="2:7" ht="19">
      <c r="B4" s="24" t="s">
        <v>36</v>
      </c>
      <c r="C4" s="18" t="s">
        <v>170</v>
      </c>
    </row>
    <row r="5" spans="2:7" ht="24">
      <c r="B5" s="2"/>
      <c r="C5" s="18" t="s">
        <v>171</v>
      </c>
    </row>
    <row r="6" spans="2:7" ht="9" customHeight="1">
      <c r="B6" s="2"/>
    </row>
    <row r="7" spans="2:7" ht="19">
      <c r="B7" s="25" t="s">
        <v>48</v>
      </c>
      <c r="C7" s="18" t="s">
        <v>96</v>
      </c>
      <c r="D7" s="18"/>
    </row>
    <row r="8" spans="2:7" ht="19">
      <c r="B8" s="18"/>
      <c r="C8" s="18" t="s">
        <v>97</v>
      </c>
      <c r="D8" s="18"/>
    </row>
    <row r="9" spans="2:7" ht="19">
      <c r="B9" s="18"/>
      <c r="C9" s="18" t="s">
        <v>49</v>
      </c>
      <c r="D9" s="18"/>
    </row>
    <row r="11" spans="2:7" ht="24">
      <c r="B11" s="2" t="s">
        <v>14</v>
      </c>
    </row>
    <row r="12" spans="2:7" ht="14" customHeight="1">
      <c r="B12" s="1" t="s">
        <v>6</v>
      </c>
    </row>
    <row r="13" spans="2:7">
      <c r="B13" s="1" t="s">
        <v>30</v>
      </c>
    </row>
    <row r="14" spans="2:7">
      <c r="E14" s="12"/>
    </row>
    <row r="15" spans="2:7" ht="36">
      <c r="C15" s="38" t="s">
        <v>71</v>
      </c>
      <c r="D15" s="49"/>
      <c r="E15" s="65"/>
      <c r="F15" s="68" t="s">
        <v>100</v>
      </c>
    </row>
    <row r="16" spans="2:7" ht="36">
      <c r="C16" s="39" t="s">
        <v>72</v>
      </c>
      <c r="D16" s="47"/>
      <c r="E16" s="42" t="str">
        <f>IF(E15="","",IFERROR(VLOOKUP(E15,team,2,0),"チーム番号をご確認ください"))</f>
        <v/>
      </c>
      <c r="F16" s="68" t="s">
        <v>98</v>
      </c>
    </row>
    <row r="17" spans="3:6" ht="40" customHeight="1">
      <c r="C17" s="39" t="s">
        <v>21</v>
      </c>
      <c r="D17" s="50"/>
      <c r="E17" s="43"/>
    </row>
    <row r="18" spans="3:6" ht="40" customHeight="1">
      <c r="C18" s="39" t="s">
        <v>20</v>
      </c>
      <c r="D18" s="50"/>
      <c r="E18" s="43"/>
      <c r="F18" s="63" t="s">
        <v>70</v>
      </c>
    </row>
    <row r="19" spans="3:6" ht="40" customHeight="1">
      <c r="C19" s="40" t="s">
        <v>15</v>
      </c>
      <c r="D19" s="50"/>
      <c r="E19" s="44"/>
    </row>
    <row r="20" spans="3:6" ht="40" customHeight="1">
      <c r="C20" s="40" t="s">
        <v>16</v>
      </c>
      <c r="D20" s="50"/>
      <c r="E20" s="45"/>
    </row>
    <row r="21" spans="3:6" ht="40" customHeight="1">
      <c r="C21" s="40" t="s">
        <v>17</v>
      </c>
      <c r="D21" s="50"/>
      <c r="E21" s="44"/>
    </row>
    <row r="22" spans="3:6" ht="74" customHeight="1">
      <c r="C22" s="41" t="s">
        <v>34</v>
      </c>
      <c r="D22" s="48"/>
      <c r="E22" s="46" t="str">
        <f>IF(SUM(siharai)=0,"『金額確認』シートでご指定ください",VLOOKUP(1,siharai,2,0))</f>
        <v>『金額確認』シートでご指定ください</v>
      </c>
    </row>
    <row r="23" spans="3:6" ht="40" customHeight="1"/>
    <row r="24" spans="3:6" ht="40" customHeight="1">
      <c r="D24" s="18"/>
      <c r="E24" s="70"/>
    </row>
    <row r="25" spans="3:6" ht="19">
      <c r="C25" s="69"/>
      <c r="D25" s="18"/>
      <c r="E25" s="18"/>
    </row>
    <row r="26" spans="3:6" ht="19">
      <c r="C26" s="69"/>
      <c r="D26" s="18"/>
      <c r="E26" s="18"/>
    </row>
    <row r="27" spans="3:6" ht="19">
      <c r="C27" s="69"/>
      <c r="D27" s="18"/>
      <c r="E27" s="18"/>
    </row>
    <row r="28" spans="3:6" ht="19">
      <c r="C28" s="69"/>
      <c r="D28" s="18"/>
      <c r="E28" s="18"/>
    </row>
    <row r="29" spans="3:6" ht="19">
      <c r="C29" s="69"/>
      <c r="D29" s="18"/>
      <c r="E29" s="18"/>
    </row>
    <row r="30" spans="3:6" ht="19">
      <c r="C30" s="69"/>
      <c r="D30" s="18"/>
      <c r="E30" s="18"/>
    </row>
    <row r="31" spans="3:6" ht="19">
      <c r="C31" s="69"/>
      <c r="D31" s="18"/>
      <c r="E31" s="18"/>
    </row>
    <row r="32" spans="3:6" ht="19">
      <c r="C32" s="69"/>
      <c r="D32" s="18"/>
      <c r="E32" s="18"/>
    </row>
    <row r="33" spans="3:5" ht="19">
      <c r="C33" s="69"/>
      <c r="D33" s="18"/>
      <c r="E33" s="18"/>
    </row>
    <row r="34" spans="3:5" ht="19">
      <c r="C34" s="69"/>
      <c r="D34" s="18"/>
      <c r="E34" s="18"/>
    </row>
    <row r="35" spans="3:5" ht="19">
      <c r="C35" s="69"/>
      <c r="D35" s="18"/>
      <c r="E35" s="18"/>
    </row>
    <row r="36" spans="3:5" ht="19">
      <c r="C36" s="69"/>
      <c r="D36" s="18"/>
      <c r="E36" s="18"/>
    </row>
    <row r="37" spans="3:5" ht="19">
      <c r="C37" s="69"/>
      <c r="D37" s="18"/>
      <c r="E37" s="18"/>
    </row>
    <row r="38" spans="3:5" ht="19">
      <c r="C38" s="69"/>
      <c r="D38" s="18"/>
      <c r="E38" s="18"/>
    </row>
    <row r="39" spans="3:5" ht="19">
      <c r="C39" s="69"/>
      <c r="D39" s="18"/>
      <c r="E39" s="18"/>
    </row>
    <row r="40" spans="3:5" ht="19">
      <c r="C40" s="69"/>
      <c r="D40" s="18"/>
      <c r="E40" s="18"/>
    </row>
    <row r="41" spans="3:5" ht="19">
      <c r="C41" s="69"/>
      <c r="D41" s="18"/>
      <c r="E41" s="18"/>
    </row>
    <row r="42" spans="3:5" ht="19">
      <c r="C42" s="69"/>
      <c r="D42" s="18"/>
      <c r="E42" s="18"/>
    </row>
    <row r="43" spans="3:5" ht="19">
      <c r="C43" s="69"/>
      <c r="D43" s="18"/>
      <c r="E43" s="18"/>
    </row>
    <row r="44" spans="3:5" ht="19">
      <c r="C44" s="69"/>
      <c r="D44" s="18"/>
      <c r="E44" s="18"/>
    </row>
    <row r="45" spans="3:5" ht="19">
      <c r="C45" s="69"/>
      <c r="D45" s="18"/>
      <c r="E45" s="18"/>
    </row>
    <row r="46" spans="3:5" ht="19">
      <c r="C46" s="69"/>
      <c r="D46" s="18"/>
      <c r="E46" s="18"/>
    </row>
    <row r="47" spans="3:5" ht="19">
      <c r="C47" s="69"/>
      <c r="D47" s="18"/>
      <c r="E47" s="18"/>
    </row>
    <row r="48" spans="3:5" ht="19">
      <c r="C48" s="69"/>
      <c r="D48" s="18"/>
      <c r="E48" s="18"/>
    </row>
    <row r="49" spans="3:5" ht="19">
      <c r="C49" s="69"/>
      <c r="D49" s="18"/>
      <c r="E49" s="18"/>
    </row>
    <row r="50" spans="3:5" ht="19">
      <c r="C50" s="69"/>
      <c r="D50" s="18"/>
      <c r="E50" s="18"/>
    </row>
    <row r="51" spans="3:5" ht="19">
      <c r="C51" s="69"/>
      <c r="D51" s="18"/>
      <c r="E51" s="18"/>
    </row>
    <row r="52" spans="3:5" ht="19">
      <c r="C52" s="69"/>
      <c r="D52" s="18"/>
      <c r="E52" s="18"/>
    </row>
    <row r="53" spans="3:5" ht="19">
      <c r="C53" s="69"/>
      <c r="D53" s="18"/>
      <c r="E53" s="18"/>
    </row>
    <row r="54" spans="3:5" ht="19">
      <c r="C54" s="69"/>
      <c r="D54" s="18"/>
      <c r="E54" s="18"/>
    </row>
    <row r="55" spans="3:5" ht="19">
      <c r="C55" s="69"/>
      <c r="D55" s="18"/>
      <c r="E55" s="18"/>
    </row>
    <row r="56" spans="3:5" ht="19">
      <c r="C56" s="69"/>
      <c r="D56" s="18"/>
      <c r="E56" s="18"/>
    </row>
    <row r="57" spans="3:5" ht="19">
      <c r="C57" s="69"/>
      <c r="D57" s="18"/>
      <c r="E57" s="18"/>
    </row>
    <row r="58" spans="3:5" ht="19">
      <c r="C58" s="69"/>
      <c r="D58" s="18"/>
      <c r="E58" s="18"/>
    </row>
    <row r="59" spans="3:5" ht="19">
      <c r="C59" s="69"/>
      <c r="D59" s="18"/>
      <c r="E59" s="18"/>
    </row>
    <row r="60" spans="3:5" ht="19">
      <c r="C60" s="69"/>
      <c r="D60" s="18"/>
      <c r="E60" s="18"/>
    </row>
    <row r="61" spans="3:5" ht="19">
      <c r="C61" s="69"/>
      <c r="D61" s="18"/>
      <c r="E61" s="18"/>
    </row>
    <row r="62" spans="3:5" ht="19">
      <c r="C62" s="69"/>
      <c r="D62" s="18"/>
      <c r="E62" s="18"/>
    </row>
    <row r="63" spans="3:5" ht="19">
      <c r="C63" s="69"/>
      <c r="D63" s="18"/>
      <c r="E63" s="18"/>
    </row>
    <row r="64" spans="3:5" ht="19">
      <c r="C64" s="69"/>
      <c r="D64" s="18"/>
      <c r="E64" s="18"/>
    </row>
    <row r="65" spans="3:5" ht="19">
      <c r="C65" s="69"/>
      <c r="D65" s="18"/>
      <c r="E65" s="18"/>
    </row>
    <row r="66" spans="3:5" ht="19">
      <c r="C66" s="69"/>
      <c r="D66" s="18"/>
      <c r="E66" s="18"/>
    </row>
    <row r="67" spans="3:5" ht="19">
      <c r="C67" s="69"/>
      <c r="D67" s="18"/>
      <c r="E67" s="18"/>
    </row>
    <row r="68" spans="3:5" ht="19">
      <c r="C68" s="69"/>
      <c r="D68" s="18"/>
      <c r="E68" s="18"/>
    </row>
    <row r="69" spans="3:5" ht="19">
      <c r="C69" s="69"/>
      <c r="D69" s="18"/>
      <c r="E69" s="18"/>
    </row>
    <row r="70" spans="3:5" ht="19">
      <c r="C70" s="69"/>
      <c r="D70" s="18"/>
      <c r="E70" s="18"/>
    </row>
    <row r="71" spans="3:5">
      <c r="C71" s="64"/>
    </row>
    <row r="72" spans="3:5">
      <c r="C72" s="64"/>
    </row>
    <row r="73" spans="3:5">
      <c r="C73" s="64"/>
    </row>
    <row r="74" spans="3:5">
      <c r="C74" s="64"/>
    </row>
    <row r="75" spans="3:5">
      <c r="C75" s="64"/>
    </row>
    <row r="76" spans="3:5">
      <c r="C76" s="64"/>
    </row>
    <row r="77" spans="3:5">
      <c r="C77" s="64"/>
    </row>
  </sheetData>
  <sheetProtection algorithmName="SHA-512" hashValue="sKZWEyXAw6ey50QZ9n/7bBfNGEUbg6wv8a04sOxl7/lchYEoRZIs0WOExly4hHx9f3RPchJUCYU41jl9znrXMA==" saltValue="+qe/GzBYRTQMQSTurMxhdg==" spinCount="100000" sheet="1" objects="1" scenarios="1"/>
  <phoneticPr fontId="3"/>
  <dataValidations count="2">
    <dataValidation imeMode="on" allowBlank="1" showInputMessage="1" showErrorMessage="1" sqref="E20 E15:E18" xr:uid="{00000000-0002-0000-0000-000000000000}"/>
    <dataValidation imeMode="off" allowBlank="1" showInputMessage="1" showErrorMessage="1" sqref="E19 E21" xr:uid="{00000000-0002-0000-0000-000001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6"/>
  <sheetViews>
    <sheetView showGridLines="0" showRowColHeaders="0" workbookViewId="0">
      <selection activeCell="C10" sqref="C10"/>
    </sheetView>
  </sheetViews>
  <sheetFormatPr baseColWidth="10" defaultColWidth="12.796875" defaultRowHeight="17"/>
  <cols>
    <col min="1" max="1" width="6" style="1" customWidth="1"/>
    <col min="2" max="2" width="4.796875" style="1" customWidth="1"/>
    <col min="3" max="3" width="25.796875" style="1" customWidth="1"/>
    <col min="4" max="6" width="15.796875" style="1" customWidth="1"/>
    <col min="7" max="7" width="2" style="1" customWidth="1"/>
    <col min="8" max="8" width="56" style="1" customWidth="1"/>
    <col min="9" max="16384" width="12.796875" style="1"/>
  </cols>
  <sheetData>
    <row r="1" spans="2:8" ht="14" customHeight="1"/>
    <row r="2" spans="2:8" ht="24">
      <c r="B2" s="2" t="s">
        <v>156</v>
      </c>
    </row>
    <row r="3" spans="2:8">
      <c r="B3" s="5" t="s">
        <v>106</v>
      </c>
      <c r="C3" s="1" t="s">
        <v>107</v>
      </c>
    </row>
    <row r="4" spans="2:8">
      <c r="B4" s="5"/>
      <c r="C4" s="1" t="s">
        <v>105</v>
      </c>
    </row>
    <row r="5" spans="2:8">
      <c r="B5" s="5" t="s">
        <v>108</v>
      </c>
      <c r="C5" s="1" t="s">
        <v>113</v>
      </c>
    </row>
    <row r="6" spans="2:8">
      <c r="B6" s="5" t="s">
        <v>109</v>
      </c>
      <c r="C6" s="1" t="s">
        <v>110</v>
      </c>
    </row>
    <row r="7" spans="2:8">
      <c r="B7" s="5" t="s">
        <v>111</v>
      </c>
      <c r="C7" s="1" t="s">
        <v>112</v>
      </c>
    </row>
    <row r="8" spans="2:8" ht="14" customHeight="1" thickBot="1"/>
    <row r="9" spans="2:8" ht="36" thickTop="1">
      <c r="C9" s="71" t="s">
        <v>73</v>
      </c>
      <c r="D9" s="72" t="s">
        <v>57</v>
      </c>
      <c r="E9" s="73" t="s">
        <v>58</v>
      </c>
      <c r="F9" s="146" t="s">
        <v>91</v>
      </c>
      <c r="G9" s="107"/>
    </row>
    <row r="10" spans="2:8" ht="19">
      <c r="B10" s="6">
        <v>1</v>
      </c>
      <c r="C10" s="74"/>
      <c r="D10" s="59"/>
      <c r="E10" s="14"/>
      <c r="F10" s="147"/>
      <c r="G10" s="108"/>
      <c r="H10" s="7" t="s">
        <v>19</v>
      </c>
    </row>
    <row r="11" spans="2:8" ht="19">
      <c r="B11" s="6">
        <v>2</v>
      </c>
      <c r="C11" s="75"/>
      <c r="D11" s="60"/>
      <c r="E11" s="15"/>
      <c r="F11" s="148"/>
      <c r="G11" s="108"/>
      <c r="H11" s="7" t="s">
        <v>19</v>
      </c>
    </row>
    <row r="12" spans="2:8" ht="19">
      <c r="B12" s="6">
        <v>3</v>
      </c>
      <c r="C12" s="75"/>
      <c r="D12" s="60"/>
      <c r="E12" s="15"/>
      <c r="F12" s="148"/>
      <c r="G12" s="108"/>
      <c r="H12" s="7" t="s">
        <v>19</v>
      </c>
    </row>
    <row r="13" spans="2:8" ht="19">
      <c r="B13" s="6">
        <v>4</v>
      </c>
      <c r="C13" s="75"/>
      <c r="D13" s="60"/>
      <c r="E13" s="15"/>
      <c r="F13" s="148"/>
      <c r="G13" s="108"/>
      <c r="H13" s="7" t="s">
        <v>19</v>
      </c>
    </row>
    <row r="14" spans="2:8" ht="19">
      <c r="B14" s="6">
        <v>5</v>
      </c>
      <c r="C14" s="75"/>
      <c r="D14" s="60"/>
      <c r="E14" s="15"/>
      <c r="F14" s="148"/>
      <c r="G14" s="108"/>
      <c r="H14" s="7" t="s">
        <v>19</v>
      </c>
    </row>
    <row r="15" spans="2:8" ht="19">
      <c r="B15" s="6">
        <v>6</v>
      </c>
      <c r="C15" s="75"/>
      <c r="D15" s="60"/>
      <c r="E15" s="15"/>
      <c r="F15" s="148"/>
      <c r="G15" s="108"/>
      <c r="H15" s="7" t="s">
        <v>19</v>
      </c>
    </row>
    <row r="16" spans="2:8" ht="19">
      <c r="B16" s="6">
        <v>7</v>
      </c>
      <c r="C16" s="75"/>
      <c r="D16" s="60"/>
      <c r="E16" s="15"/>
      <c r="F16" s="148"/>
      <c r="G16" s="108"/>
      <c r="H16" s="7" t="s">
        <v>19</v>
      </c>
    </row>
    <row r="17" spans="2:8" ht="19">
      <c r="B17" s="6">
        <v>8</v>
      </c>
      <c r="C17" s="75"/>
      <c r="D17" s="60"/>
      <c r="E17" s="15"/>
      <c r="F17" s="148"/>
      <c r="G17" s="108"/>
      <c r="H17" s="7" t="s">
        <v>19</v>
      </c>
    </row>
    <row r="18" spans="2:8" ht="19">
      <c r="B18" s="6">
        <v>9</v>
      </c>
      <c r="C18" s="75"/>
      <c r="D18" s="60"/>
      <c r="E18" s="15"/>
      <c r="F18" s="148"/>
      <c r="G18" s="108"/>
      <c r="H18" s="7" t="s">
        <v>19</v>
      </c>
    </row>
    <row r="19" spans="2:8" ht="19">
      <c r="B19" s="6">
        <v>10</v>
      </c>
      <c r="C19" s="75"/>
      <c r="D19" s="60"/>
      <c r="E19" s="15"/>
      <c r="F19" s="148"/>
      <c r="G19" s="108"/>
      <c r="H19" s="7" t="s">
        <v>19</v>
      </c>
    </row>
    <row r="20" spans="2:8" ht="19">
      <c r="B20" s="6">
        <v>11</v>
      </c>
      <c r="C20" s="75"/>
      <c r="D20" s="60"/>
      <c r="E20" s="15"/>
      <c r="F20" s="148"/>
      <c r="G20" s="108"/>
      <c r="H20" s="7" t="s">
        <v>19</v>
      </c>
    </row>
    <row r="21" spans="2:8" ht="19">
      <c r="B21" s="6">
        <v>12</v>
      </c>
      <c r="C21" s="75"/>
      <c r="D21" s="60"/>
      <c r="E21" s="15"/>
      <c r="F21" s="148"/>
      <c r="G21" s="108"/>
      <c r="H21" s="7" t="s">
        <v>19</v>
      </c>
    </row>
    <row r="22" spans="2:8" ht="19">
      <c r="B22" s="6">
        <v>13</v>
      </c>
      <c r="C22" s="75"/>
      <c r="D22" s="60"/>
      <c r="E22" s="15"/>
      <c r="F22" s="148"/>
      <c r="G22" s="108"/>
      <c r="H22" s="7" t="s">
        <v>19</v>
      </c>
    </row>
    <row r="23" spans="2:8" ht="19">
      <c r="B23" s="6">
        <v>14</v>
      </c>
      <c r="C23" s="75"/>
      <c r="D23" s="60"/>
      <c r="E23" s="15"/>
      <c r="F23" s="148"/>
      <c r="G23" s="108"/>
      <c r="H23" s="7" t="s">
        <v>19</v>
      </c>
    </row>
    <row r="24" spans="2:8" ht="19">
      <c r="B24" s="6">
        <v>15</v>
      </c>
      <c r="C24" s="75"/>
      <c r="D24" s="60"/>
      <c r="E24" s="15"/>
      <c r="F24" s="148"/>
      <c r="G24" s="108"/>
      <c r="H24" s="7" t="s">
        <v>19</v>
      </c>
    </row>
    <row r="25" spans="2:8" ht="18" thickBot="1">
      <c r="C25" s="76" t="s">
        <v>5</v>
      </c>
      <c r="D25" s="77">
        <f>SUM(D10:D24)</f>
        <v>0</v>
      </c>
      <c r="E25" s="78">
        <f>SUM(E10:E24)</f>
        <v>0</v>
      </c>
      <c r="F25" s="149">
        <f>SUM(F10:F24)</f>
        <v>0</v>
      </c>
      <c r="G25" s="109"/>
      <c r="H25" s="7"/>
    </row>
    <row r="26" spans="2:8" ht="18" thickTop="1"/>
  </sheetData>
  <sheetProtection algorithmName="SHA-512" hashValue="34QTFX33AXicVVefSdjMFqmlWfTlnW58+3F41FqTdIfd6E2M7Esr4VEKXQcvKvN8pRkfaMDuOJyu80yGJzSn1Q==" saltValue="iucLFFedU3+YSWp2YuI/yg==" spinCount="100000" sheet="1" objects="1" scenarios="1"/>
  <phoneticPr fontId="3"/>
  <conditionalFormatting sqref="C10:C24">
    <cfRule type="expression" dxfId="5" priority="3">
      <formula>AND(LEN($C10)&lt;&gt;0,LEN($C10)&lt;&gt;4)</formula>
    </cfRule>
  </conditionalFormatting>
  <conditionalFormatting sqref="H10:H24">
    <cfRule type="expression" dxfId="4" priority="1">
      <formula>AND(LEN($C10)&lt;&gt;0,LEN($C10)&lt;&gt;4)</formula>
    </cfRule>
  </conditionalFormatting>
  <dataValidations count="1">
    <dataValidation imeMode="off" allowBlank="1" showInputMessage="1" showErrorMessage="1" sqref="C10:G24" xr:uid="{00000000-0002-0000-01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0"/>
  <sheetViews>
    <sheetView showGridLines="0" showRowColHeaders="0" workbookViewId="0">
      <pane ySplit="10" topLeftCell="A11" activePane="bottomLeft" state="frozen"/>
      <selection activeCell="A26" sqref="A26"/>
      <selection pane="bottomLeft" activeCell="C11" sqref="C11"/>
    </sheetView>
  </sheetViews>
  <sheetFormatPr baseColWidth="10" defaultColWidth="12.796875" defaultRowHeight="17"/>
  <cols>
    <col min="1" max="1" width="6" style="1" customWidth="1"/>
    <col min="2" max="2" width="5.796875" style="1" customWidth="1"/>
    <col min="3" max="3" width="25.796875" style="1" customWidth="1"/>
    <col min="4" max="6" width="4.19921875" style="1" hidden="1" customWidth="1"/>
    <col min="7" max="9" width="15.19921875" style="1" customWidth="1"/>
    <col min="10" max="10" width="2" style="1" customWidth="1"/>
    <col min="11" max="11" width="48" style="1" customWidth="1"/>
    <col min="12" max="12" width="35" style="1" customWidth="1"/>
    <col min="13" max="16384" width="12.796875" style="1"/>
  </cols>
  <sheetData>
    <row r="1" spans="2:12" ht="14" customHeight="1"/>
    <row r="2" spans="2:12" ht="24">
      <c r="B2" s="2" t="s">
        <v>7</v>
      </c>
    </row>
    <row r="3" spans="2:12">
      <c r="B3" s="5" t="s">
        <v>48</v>
      </c>
      <c r="C3" s="1" t="s">
        <v>114</v>
      </c>
    </row>
    <row r="4" spans="2:12">
      <c r="B4" s="5" t="s">
        <v>48</v>
      </c>
      <c r="C4" s="1" t="s">
        <v>115</v>
      </c>
    </row>
    <row r="5" spans="2:12">
      <c r="B5" s="5"/>
      <c r="C5" s="1" t="s">
        <v>116</v>
      </c>
    </row>
    <row r="6" spans="2:12">
      <c r="B6" s="5" t="s">
        <v>48</v>
      </c>
      <c r="C6" s="1" t="s">
        <v>117</v>
      </c>
    </row>
    <row r="7" spans="2:12">
      <c r="B7" s="5" t="s">
        <v>48</v>
      </c>
      <c r="C7" s="1" t="s">
        <v>110</v>
      </c>
      <c r="H7" s="1" t="s">
        <v>28</v>
      </c>
    </row>
    <row r="8" spans="2:12" ht="18" thickBot="1"/>
    <row r="9" spans="2:12" ht="34" customHeight="1" thickBot="1">
      <c r="C9" s="33" t="s">
        <v>5</v>
      </c>
      <c r="D9" s="34"/>
      <c r="E9" s="35"/>
      <c r="F9" s="36"/>
      <c r="G9" s="37">
        <f>SUM(G11:G110)</f>
        <v>0</v>
      </c>
      <c r="H9" s="37">
        <f>SUM(H11:H110)</f>
        <v>0</v>
      </c>
      <c r="I9" s="52">
        <f>SUM(I11:I110)</f>
        <v>0</v>
      </c>
      <c r="J9" s="104"/>
    </row>
    <row r="10" spans="2:12" ht="35">
      <c r="C10" s="32" t="s">
        <v>88</v>
      </c>
      <c r="D10" s="8" t="s">
        <v>64</v>
      </c>
      <c r="E10" s="16" t="s">
        <v>65</v>
      </c>
      <c r="F10" s="9" t="s">
        <v>99</v>
      </c>
      <c r="G10" s="61" t="s">
        <v>55</v>
      </c>
      <c r="H10" s="62" t="s">
        <v>56</v>
      </c>
      <c r="I10" s="53" t="s">
        <v>66</v>
      </c>
      <c r="J10" s="105"/>
      <c r="K10" s="1" t="s">
        <v>31</v>
      </c>
    </row>
    <row r="11" spans="2:12" ht="19">
      <c r="B11" s="6">
        <v>1</v>
      </c>
      <c r="C11" s="26"/>
      <c r="D11" s="10"/>
      <c r="E11" s="17"/>
      <c r="F11" s="11"/>
      <c r="G11" s="3"/>
      <c r="H11" s="14"/>
      <c r="I11" s="54"/>
      <c r="J11" s="106"/>
      <c r="K11" s="7" t="s">
        <v>74</v>
      </c>
      <c r="L11" s="7"/>
    </row>
    <row r="12" spans="2:12" ht="19">
      <c r="B12" s="6">
        <v>2</v>
      </c>
      <c r="C12" s="26"/>
      <c r="D12" s="10"/>
      <c r="E12" s="17"/>
      <c r="F12" s="11"/>
      <c r="G12" s="4"/>
      <c r="H12" s="15"/>
      <c r="I12" s="55"/>
      <c r="J12" s="106"/>
      <c r="K12" s="7" t="s">
        <v>74</v>
      </c>
      <c r="L12" s="7"/>
    </row>
    <row r="13" spans="2:12" ht="19">
      <c r="B13" s="6">
        <v>3</v>
      </c>
      <c r="C13" s="26"/>
      <c r="D13" s="10"/>
      <c r="E13" s="17"/>
      <c r="F13" s="11"/>
      <c r="G13" s="4"/>
      <c r="H13" s="15"/>
      <c r="I13" s="55"/>
      <c r="J13" s="106"/>
      <c r="K13" s="7" t="s">
        <v>74</v>
      </c>
      <c r="L13" s="7"/>
    </row>
    <row r="14" spans="2:12" ht="19">
      <c r="B14" s="6">
        <v>4</v>
      </c>
      <c r="C14" s="26"/>
      <c r="D14" s="10"/>
      <c r="E14" s="17"/>
      <c r="F14" s="11"/>
      <c r="G14" s="4"/>
      <c r="H14" s="15"/>
      <c r="I14" s="55"/>
      <c r="J14" s="106"/>
      <c r="K14" s="7" t="s">
        <v>74</v>
      </c>
      <c r="L14" s="7"/>
    </row>
    <row r="15" spans="2:12" ht="19">
      <c r="B15" s="6">
        <v>5</v>
      </c>
      <c r="C15" s="26"/>
      <c r="D15" s="10"/>
      <c r="E15" s="17"/>
      <c r="F15" s="11"/>
      <c r="G15" s="4"/>
      <c r="H15" s="15"/>
      <c r="I15" s="55"/>
      <c r="J15" s="106"/>
      <c r="K15" s="7" t="s">
        <v>74</v>
      </c>
      <c r="L15" s="7"/>
    </row>
    <row r="16" spans="2:12" ht="19">
      <c r="B16" s="6">
        <v>6</v>
      </c>
      <c r="C16" s="26"/>
      <c r="D16" s="10"/>
      <c r="E16" s="17"/>
      <c r="F16" s="11"/>
      <c r="G16" s="4"/>
      <c r="H16" s="15"/>
      <c r="I16" s="55"/>
      <c r="J16" s="106"/>
      <c r="K16" s="7" t="s">
        <v>74</v>
      </c>
      <c r="L16" s="7"/>
    </row>
    <row r="17" spans="2:12" ht="19">
      <c r="B17" s="6">
        <v>7</v>
      </c>
      <c r="C17" s="26"/>
      <c r="D17" s="10"/>
      <c r="E17" s="17"/>
      <c r="F17" s="11"/>
      <c r="G17" s="4"/>
      <c r="H17" s="15"/>
      <c r="I17" s="55"/>
      <c r="J17" s="106"/>
      <c r="K17" s="7" t="s">
        <v>74</v>
      </c>
      <c r="L17" s="7"/>
    </row>
    <row r="18" spans="2:12" ht="19">
      <c r="B18" s="6">
        <v>8</v>
      </c>
      <c r="C18" s="26"/>
      <c r="D18" s="10"/>
      <c r="E18" s="17"/>
      <c r="F18" s="11"/>
      <c r="G18" s="4"/>
      <c r="H18" s="15"/>
      <c r="I18" s="55"/>
      <c r="J18" s="106"/>
      <c r="K18" s="7" t="s">
        <v>74</v>
      </c>
      <c r="L18" s="7"/>
    </row>
    <row r="19" spans="2:12" ht="19">
      <c r="B19" s="6">
        <v>9</v>
      </c>
      <c r="C19" s="26"/>
      <c r="D19" s="10"/>
      <c r="E19" s="17"/>
      <c r="F19" s="11"/>
      <c r="G19" s="4"/>
      <c r="H19" s="15"/>
      <c r="I19" s="55"/>
      <c r="J19" s="106"/>
      <c r="K19" s="7" t="s">
        <v>74</v>
      </c>
      <c r="L19" s="7"/>
    </row>
    <row r="20" spans="2:12" ht="19">
      <c r="B20" s="6">
        <v>10</v>
      </c>
      <c r="C20" s="26"/>
      <c r="D20" s="10"/>
      <c r="E20" s="17"/>
      <c r="F20" s="11"/>
      <c r="G20" s="4"/>
      <c r="H20" s="15"/>
      <c r="I20" s="55"/>
      <c r="J20" s="106"/>
      <c r="K20" s="7" t="s">
        <v>74</v>
      </c>
      <c r="L20" s="7"/>
    </row>
    <row r="21" spans="2:12" ht="19">
      <c r="B21" s="6">
        <v>11</v>
      </c>
      <c r="C21" s="26"/>
      <c r="D21" s="10"/>
      <c r="E21" s="17"/>
      <c r="F21" s="11"/>
      <c r="G21" s="4"/>
      <c r="H21" s="15"/>
      <c r="I21" s="55"/>
      <c r="J21" s="106"/>
      <c r="K21" s="7" t="s">
        <v>74</v>
      </c>
      <c r="L21" s="7"/>
    </row>
    <row r="22" spans="2:12" ht="19">
      <c r="B22" s="6">
        <v>12</v>
      </c>
      <c r="C22" s="26"/>
      <c r="D22" s="10"/>
      <c r="E22" s="17"/>
      <c r="F22" s="11"/>
      <c r="G22" s="4"/>
      <c r="H22" s="15"/>
      <c r="I22" s="55"/>
      <c r="J22" s="106"/>
      <c r="K22" s="7" t="s">
        <v>74</v>
      </c>
      <c r="L22" s="7"/>
    </row>
    <row r="23" spans="2:12" ht="19">
      <c r="B23" s="6">
        <v>13</v>
      </c>
      <c r="C23" s="26"/>
      <c r="D23" s="10"/>
      <c r="E23" s="17"/>
      <c r="F23" s="11"/>
      <c r="G23" s="4"/>
      <c r="H23" s="15"/>
      <c r="I23" s="55"/>
      <c r="J23" s="106"/>
      <c r="K23" s="7" t="s">
        <v>74</v>
      </c>
      <c r="L23" s="7"/>
    </row>
    <row r="24" spans="2:12" ht="19">
      <c r="B24" s="6">
        <v>14</v>
      </c>
      <c r="C24" s="26"/>
      <c r="D24" s="10"/>
      <c r="E24" s="17"/>
      <c r="F24" s="11"/>
      <c r="G24" s="4"/>
      <c r="H24" s="15"/>
      <c r="I24" s="55"/>
      <c r="J24" s="106"/>
      <c r="K24" s="7" t="s">
        <v>74</v>
      </c>
      <c r="L24" s="7"/>
    </row>
    <row r="25" spans="2:12" ht="19">
      <c r="B25" s="6">
        <v>15</v>
      </c>
      <c r="C25" s="26"/>
      <c r="D25" s="10"/>
      <c r="E25" s="17"/>
      <c r="F25" s="11"/>
      <c r="G25" s="4"/>
      <c r="H25" s="15"/>
      <c r="I25" s="55"/>
      <c r="J25" s="106"/>
      <c r="K25" s="7" t="s">
        <v>74</v>
      </c>
      <c r="L25" s="7"/>
    </row>
    <row r="26" spans="2:12" ht="19">
      <c r="B26" s="6">
        <v>16</v>
      </c>
      <c r="C26" s="26"/>
      <c r="D26" s="10"/>
      <c r="E26" s="17"/>
      <c r="F26" s="11"/>
      <c r="G26" s="4"/>
      <c r="H26" s="15"/>
      <c r="I26" s="55"/>
      <c r="J26" s="106"/>
      <c r="K26" s="7" t="s">
        <v>74</v>
      </c>
      <c r="L26" s="7"/>
    </row>
    <row r="27" spans="2:12" ht="19">
      <c r="B27" s="6">
        <v>17</v>
      </c>
      <c r="C27" s="26"/>
      <c r="D27" s="10"/>
      <c r="E27" s="17"/>
      <c r="F27" s="11"/>
      <c r="G27" s="4"/>
      <c r="H27" s="15"/>
      <c r="I27" s="55"/>
      <c r="J27" s="106"/>
      <c r="K27" s="7" t="s">
        <v>74</v>
      </c>
      <c r="L27" s="7"/>
    </row>
    <row r="28" spans="2:12" ht="19">
      <c r="B28" s="6">
        <v>18</v>
      </c>
      <c r="C28" s="26"/>
      <c r="D28" s="10"/>
      <c r="E28" s="17"/>
      <c r="F28" s="11"/>
      <c r="G28" s="4"/>
      <c r="H28" s="15"/>
      <c r="I28" s="55"/>
      <c r="J28" s="106"/>
      <c r="K28" s="7" t="s">
        <v>74</v>
      </c>
      <c r="L28" s="7"/>
    </row>
    <row r="29" spans="2:12" ht="19">
      <c r="B29" s="6">
        <v>19</v>
      </c>
      <c r="C29" s="26"/>
      <c r="D29" s="10"/>
      <c r="E29" s="17"/>
      <c r="F29" s="11"/>
      <c r="G29" s="4"/>
      <c r="H29" s="15"/>
      <c r="I29" s="55"/>
      <c r="J29" s="106"/>
      <c r="K29" s="7" t="s">
        <v>74</v>
      </c>
      <c r="L29" s="7"/>
    </row>
    <row r="30" spans="2:12" ht="19">
      <c r="B30" s="6">
        <v>20</v>
      </c>
      <c r="C30" s="26"/>
      <c r="D30" s="10"/>
      <c r="E30" s="17"/>
      <c r="F30" s="11"/>
      <c r="G30" s="4"/>
      <c r="H30" s="15"/>
      <c r="I30" s="55"/>
      <c r="J30" s="106"/>
      <c r="K30" s="7" t="s">
        <v>74</v>
      </c>
      <c r="L30" s="7"/>
    </row>
    <row r="31" spans="2:12" ht="19">
      <c r="B31" s="6">
        <v>21</v>
      </c>
      <c r="C31" s="26"/>
      <c r="D31" s="10"/>
      <c r="E31" s="17"/>
      <c r="F31" s="11"/>
      <c r="G31" s="4"/>
      <c r="H31" s="15"/>
      <c r="I31" s="55"/>
      <c r="J31" s="106"/>
      <c r="K31" s="7" t="s">
        <v>74</v>
      </c>
      <c r="L31" s="7"/>
    </row>
    <row r="32" spans="2:12" ht="19">
      <c r="B32" s="6">
        <v>22</v>
      </c>
      <c r="C32" s="26"/>
      <c r="D32" s="10"/>
      <c r="E32" s="17"/>
      <c r="F32" s="11"/>
      <c r="G32" s="4"/>
      <c r="H32" s="15"/>
      <c r="I32" s="55"/>
      <c r="J32" s="106"/>
      <c r="K32" s="7" t="s">
        <v>74</v>
      </c>
      <c r="L32" s="7"/>
    </row>
    <row r="33" spans="2:12" ht="19">
      <c r="B33" s="6">
        <v>23</v>
      </c>
      <c r="C33" s="26"/>
      <c r="D33" s="10"/>
      <c r="E33" s="17"/>
      <c r="F33" s="11"/>
      <c r="G33" s="4"/>
      <c r="H33" s="15"/>
      <c r="I33" s="55"/>
      <c r="J33" s="106"/>
      <c r="K33" s="7" t="s">
        <v>74</v>
      </c>
      <c r="L33" s="7"/>
    </row>
    <row r="34" spans="2:12" ht="19">
      <c r="B34" s="6">
        <v>24</v>
      </c>
      <c r="C34" s="26"/>
      <c r="D34" s="10"/>
      <c r="E34" s="17"/>
      <c r="F34" s="11"/>
      <c r="G34" s="4"/>
      <c r="H34" s="15"/>
      <c r="I34" s="55"/>
      <c r="J34" s="106"/>
      <c r="K34" s="7" t="s">
        <v>74</v>
      </c>
      <c r="L34" s="7"/>
    </row>
    <row r="35" spans="2:12" ht="19">
      <c r="B35" s="6">
        <v>25</v>
      </c>
      <c r="C35" s="26"/>
      <c r="D35" s="10"/>
      <c r="E35" s="17"/>
      <c r="F35" s="11"/>
      <c r="G35" s="4"/>
      <c r="H35" s="15"/>
      <c r="I35" s="55"/>
      <c r="J35" s="106"/>
      <c r="K35" s="7" t="s">
        <v>74</v>
      </c>
      <c r="L35" s="7"/>
    </row>
    <row r="36" spans="2:12" ht="19">
      <c r="B36" s="6">
        <v>26</v>
      </c>
      <c r="C36" s="26"/>
      <c r="D36" s="10"/>
      <c r="E36" s="17"/>
      <c r="F36" s="11"/>
      <c r="G36" s="4"/>
      <c r="H36" s="15"/>
      <c r="I36" s="55"/>
      <c r="J36" s="106"/>
      <c r="K36" s="7" t="s">
        <v>74</v>
      </c>
      <c r="L36" s="7"/>
    </row>
    <row r="37" spans="2:12" ht="19">
      <c r="B37" s="6">
        <v>27</v>
      </c>
      <c r="C37" s="26"/>
      <c r="D37" s="10"/>
      <c r="E37" s="17"/>
      <c r="F37" s="11"/>
      <c r="G37" s="4"/>
      <c r="H37" s="15"/>
      <c r="I37" s="55"/>
      <c r="J37" s="106"/>
      <c r="K37" s="7" t="s">
        <v>74</v>
      </c>
      <c r="L37" s="7"/>
    </row>
    <row r="38" spans="2:12" ht="19">
      <c r="B38" s="6">
        <v>28</v>
      </c>
      <c r="C38" s="26"/>
      <c r="D38" s="10"/>
      <c r="E38" s="17"/>
      <c r="F38" s="11"/>
      <c r="G38" s="4"/>
      <c r="H38" s="15"/>
      <c r="I38" s="55"/>
      <c r="J38" s="106"/>
      <c r="K38" s="7" t="s">
        <v>74</v>
      </c>
      <c r="L38" s="7"/>
    </row>
    <row r="39" spans="2:12" ht="19">
      <c r="B39" s="6">
        <v>29</v>
      </c>
      <c r="C39" s="26"/>
      <c r="D39" s="10"/>
      <c r="E39" s="17"/>
      <c r="F39" s="11"/>
      <c r="G39" s="4"/>
      <c r="H39" s="15"/>
      <c r="I39" s="55"/>
      <c r="J39" s="106"/>
      <c r="K39" s="7" t="s">
        <v>74</v>
      </c>
      <c r="L39" s="7"/>
    </row>
    <row r="40" spans="2:12" ht="19">
      <c r="B40" s="6">
        <v>30</v>
      </c>
      <c r="C40" s="26"/>
      <c r="D40" s="10"/>
      <c r="E40" s="17"/>
      <c r="F40" s="11"/>
      <c r="G40" s="4"/>
      <c r="H40" s="15"/>
      <c r="I40" s="55"/>
      <c r="J40" s="106"/>
      <c r="K40" s="7" t="s">
        <v>74</v>
      </c>
      <c r="L40" s="7"/>
    </row>
    <row r="41" spans="2:12" ht="19">
      <c r="B41" s="6">
        <v>31</v>
      </c>
      <c r="C41" s="26"/>
      <c r="D41" s="10"/>
      <c r="E41" s="17"/>
      <c r="F41" s="11"/>
      <c r="G41" s="4"/>
      <c r="H41" s="15"/>
      <c r="I41" s="55"/>
      <c r="J41" s="106"/>
      <c r="K41" s="7" t="s">
        <v>74</v>
      </c>
      <c r="L41" s="7"/>
    </row>
    <row r="42" spans="2:12" ht="19">
      <c r="B42" s="6">
        <v>32</v>
      </c>
      <c r="C42" s="26"/>
      <c r="D42" s="10"/>
      <c r="E42" s="17"/>
      <c r="F42" s="11"/>
      <c r="G42" s="4"/>
      <c r="H42" s="15"/>
      <c r="I42" s="55"/>
      <c r="J42" s="106"/>
      <c r="K42" s="7" t="s">
        <v>74</v>
      </c>
      <c r="L42" s="7"/>
    </row>
    <row r="43" spans="2:12" ht="19">
      <c r="B43" s="6">
        <v>33</v>
      </c>
      <c r="C43" s="26"/>
      <c r="D43" s="10"/>
      <c r="E43" s="17"/>
      <c r="F43" s="11"/>
      <c r="G43" s="4"/>
      <c r="H43" s="15"/>
      <c r="I43" s="55"/>
      <c r="J43" s="106"/>
      <c r="K43" s="7" t="s">
        <v>74</v>
      </c>
      <c r="L43" s="7"/>
    </row>
    <row r="44" spans="2:12" ht="19">
      <c r="B44" s="6">
        <v>34</v>
      </c>
      <c r="C44" s="26"/>
      <c r="D44" s="10"/>
      <c r="E44" s="17"/>
      <c r="F44" s="11"/>
      <c r="G44" s="4"/>
      <c r="H44" s="15"/>
      <c r="I44" s="55"/>
      <c r="J44" s="106"/>
      <c r="K44" s="7" t="s">
        <v>74</v>
      </c>
      <c r="L44" s="7"/>
    </row>
    <row r="45" spans="2:12" ht="19">
      <c r="B45" s="6">
        <v>35</v>
      </c>
      <c r="C45" s="26"/>
      <c r="D45" s="10"/>
      <c r="E45" s="17"/>
      <c r="F45" s="11"/>
      <c r="G45" s="4"/>
      <c r="H45" s="15"/>
      <c r="I45" s="55"/>
      <c r="J45" s="106"/>
      <c r="K45" s="7" t="s">
        <v>74</v>
      </c>
      <c r="L45" s="7"/>
    </row>
    <row r="46" spans="2:12" ht="19">
      <c r="B46" s="6">
        <v>36</v>
      </c>
      <c r="C46" s="26"/>
      <c r="D46" s="10"/>
      <c r="E46" s="17"/>
      <c r="F46" s="11"/>
      <c r="G46" s="4"/>
      <c r="H46" s="15"/>
      <c r="I46" s="55"/>
      <c r="J46" s="106"/>
      <c r="K46" s="7" t="s">
        <v>74</v>
      </c>
      <c r="L46" s="7"/>
    </row>
    <row r="47" spans="2:12" ht="19">
      <c r="B47" s="6">
        <v>37</v>
      </c>
      <c r="C47" s="26"/>
      <c r="D47" s="10"/>
      <c r="E47" s="17"/>
      <c r="F47" s="11"/>
      <c r="G47" s="4"/>
      <c r="H47" s="15"/>
      <c r="I47" s="55"/>
      <c r="J47" s="106"/>
      <c r="K47" s="7" t="s">
        <v>74</v>
      </c>
      <c r="L47" s="7"/>
    </row>
    <row r="48" spans="2:12" ht="19">
      <c r="B48" s="6">
        <v>38</v>
      </c>
      <c r="C48" s="26"/>
      <c r="D48" s="10"/>
      <c r="E48" s="17"/>
      <c r="F48" s="11"/>
      <c r="G48" s="4"/>
      <c r="H48" s="15"/>
      <c r="I48" s="55"/>
      <c r="J48" s="106"/>
      <c r="K48" s="7" t="s">
        <v>74</v>
      </c>
      <c r="L48" s="7"/>
    </row>
    <row r="49" spans="2:12" ht="19">
      <c r="B49" s="6">
        <v>39</v>
      </c>
      <c r="C49" s="26"/>
      <c r="D49" s="10"/>
      <c r="E49" s="17"/>
      <c r="F49" s="11"/>
      <c r="G49" s="4"/>
      <c r="H49" s="15"/>
      <c r="I49" s="55"/>
      <c r="J49" s="106"/>
      <c r="K49" s="7" t="s">
        <v>74</v>
      </c>
      <c r="L49" s="7"/>
    </row>
    <row r="50" spans="2:12" ht="19">
      <c r="B50" s="6">
        <v>40</v>
      </c>
      <c r="C50" s="26"/>
      <c r="D50" s="10"/>
      <c r="E50" s="17"/>
      <c r="F50" s="11"/>
      <c r="G50" s="4"/>
      <c r="H50" s="15"/>
      <c r="I50" s="55"/>
      <c r="J50" s="106"/>
      <c r="K50" s="7" t="s">
        <v>74</v>
      </c>
      <c r="L50" s="7"/>
    </row>
    <row r="51" spans="2:12" ht="19">
      <c r="B51" s="6">
        <v>41</v>
      </c>
      <c r="C51" s="26"/>
      <c r="D51" s="10"/>
      <c r="E51" s="17"/>
      <c r="F51" s="11"/>
      <c r="G51" s="4"/>
      <c r="H51" s="15"/>
      <c r="I51" s="55"/>
      <c r="J51" s="106"/>
      <c r="K51" s="7" t="s">
        <v>74</v>
      </c>
      <c r="L51" s="7"/>
    </row>
    <row r="52" spans="2:12" ht="19">
      <c r="B52" s="6">
        <v>42</v>
      </c>
      <c r="C52" s="26"/>
      <c r="D52" s="10"/>
      <c r="E52" s="17"/>
      <c r="F52" s="11"/>
      <c r="G52" s="4"/>
      <c r="H52" s="15"/>
      <c r="I52" s="55"/>
      <c r="J52" s="106"/>
      <c r="K52" s="7" t="s">
        <v>74</v>
      </c>
      <c r="L52" s="7"/>
    </row>
    <row r="53" spans="2:12" ht="19">
      <c r="B53" s="6">
        <v>43</v>
      </c>
      <c r="C53" s="26"/>
      <c r="D53" s="10"/>
      <c r="E53" s="17"/>
      <c r="F53" s="11"/>
      <c r="G53" s="4"/>
      <c r="H53" s="15"/>
      <c r="I53" s="55"/>
      <c r="J53" s="106"/>
      <c r="K53" s="7" t="s">
        <v>74</v>
      </c>
      <c r="L53" s="7"/>
    </row>
    <row r="54" spans="2:12" ht="19">
      <c r="B54" s="6">
        <v>44</v>
      </c>
      <c r="C54" s="26"/>
      <c r="D54" s="10"/>
      <c r="E54" s="17"/>
      <c r="F54" s="11"/>
      <c r="G54" s="4"/>
      <c r="H54" s="15"/>
      <c r="I54" s="55"/>
      <c r="J54" s="106"/>
      <c r="K54" s="7" t="s">
        <v>74</v>
      </c>
      <c r="L54" s="7"/>
    </row>
    <row r="55" spans="2:12" ht="19">
      <c r="B55" s="6">
        <v>45</v>
      </c>
      <c r="C55" s="26"/>
      <c r="D55" s="10"/>
      <c r="E55" s="17"/>
      <c r="F55" s="11"/>
      <c r="G55" s="4"/>
      <c r="H55" s="15"/>
      <c r="I55" s="55"/>
      <c r="J55" s="106"/>
      <c r="K55" s="7" t="s">
        <v>74</v>
      </c>
      <c r="L55" s="7"/>
    </row>
    <row r="56" spans="2:12" ht="19">
      <c r="B56" s="6">
        <v>46</v>
      </c>
      <c r="C56" s="26"/>
      <c r="D56" s="10"/>
      <c r="E56" s="17"/>
      <c r="F56" s="11"/>
      <c r="G56" s="4"/>
      <c r="H56" s="15"/>
      <c r="I56" s="55"/>
      <c r="J56" s="106"/>
      <c r="K56" s="7" t="s">
        <v>74</v>
      </c>
      <c r="L56" s="7"/>
    </row>
    <row r="57" spans="2:12" ht="19">
      <c r="B57" s="6">
        <v>47</v>
      </c>
      <c r="C57" s="26"/>
      <c r="D57" s="10"/>
      <c r="E57" s="17"/>
      <c r="F57" s="11"/>
      <c r="G57" s="4"/>
      <c r="H57" s="15"/>
      <c r="I57" s="55"/>
      <c r="J57" s="106"/>
      <c r="K57" s="7" t="s">
        <v>74</v>
      </c>
      <c r="L57" s="7"/>
    </row>
    <row r="58" spans="2:12" ht="19">
      <c r="B58" s="6">
        <v>48</v>
      </c>
      <c r="C58" s="26"/>
      <c r="D58" s="10"/>
      <c r="E58" s="17"/>
      <c r="F58" s="11"/>
      <c r="G58" s="4"/>
      <c r="H58" s="15"/>
      <c r="I58" s="55"/>
      <c r="J58" s="106"/>
      <c r="K58" s="7" t="s">
        <v>74</v>
      </c>
      <c r="L58" s="7"/>
    </row>
    <row r="59" spans="2:12" ht="19">
      <c r="B59" s="6">
        <v>49</v>
      </c>
      <c r="C59" s="26"/>
      <c r="D59" s="10"/>
      <c r="E59" s="17"/>
      <c r="F59" s="11"/>
      <c r="G59" s="4"/>
      <c r="H59" s="15"/>
      <c r="I59" s="55"/>
      <c r="J59" s="106"/>
      <c r="K59" s="7" t="s">
        <v>74</v>
      </c>
      <c r="L59" s="7"/>
    </row>
    <row r="60" spans="2:12" ht="19">
      <c r="B60" s="6">
        <v>50</v>
      </c>
      <c r="C60" s="26"/>
      <c r="D60" s="10"/>
      <c r="E60" s="17"/>
      <c r="F60" s="11"/>
      <c r="G60" s="4"/>
      <c r="H60" s="15"/>
      <c r="I60" s="55"/>
      <c r="J60" s="106"/>
      <c r="K60" s="7" t="s">
        <v>74</v>
      </c>
      <c r="L60" s="7"/>
    </row>
    <row r="61" spans="2:12" ht="19">
      <c r="B61" s="6">
        <v>51</v>
      </c>
      <c r="C61" s="26"/>
      <c r="D61" s="10"/>
      <c r="E61" s="17"/>
      <c r="F61" s="11"/>
      <c r="G61" s="4"/>
      <c r="H61" s="15"/>
      <c r="I61" s="55"/>
      <c r="J61" s="106"/>
      <c r="K61" s="7" t="s">
        <v>74</v>
      </c>
      <c r="L61" s="7"/>
    </row>
    <row r="62" spans="2:12" ht="19">
      <c r="B62" s="6">
        <v>52</v>
      </c>
      <c r="C62" s="26"/>
      <c r="D62" s="10"/>
      <c r="E62" s="17"/>
      <c r="F62" s="11"/>
      <c r="G62" s="4"/>
      <c r="H62" s="15"/>
      <c r="I62" s="55"/>
      <c r="J62" s="106"/>
      <c r="K62" s="7" t="s">
        <v>74</v>
      </c>
      <c r="L62" s="7"/>
    </row>
    <row r="63" spans="2:12" ht="19">
      <c r="B63" s="6">
        <v>53</v>
      </c>
      <c r="C63" s="26"/>
      <c r="D63" s="10"/>
      <c r="E63" s="17"/>
      <c r="F63" s="11"/>
      <c r="G63" s="4"/>
      <c r="H63" s="15"/>
      <c r="I63" s="55"/>
      <c r="J63" s="106"/>
      <c r="K63" s="7" t="s">
        <v>74</v>
      </c>
      <c r="L63" s="7"/>
    </row>
    <row r="64" spans="2:12" ht="19">
      <c r="B64" s="6">
        <v>54</v>
      </c>
      <c r="C64" s="26"/>
      <c r="D64" s="10"/>
      <c r="E64" s="17"/>
      <c r="F64" s="11"/>
      <c r="G64" s="4"/>
      <c r="H64" s="15"/>
      <c r="I64" s="55"/>
      <c r="J64" s="106"/>
      <c r="K64" s="7" t="s">
        <v>74</v>
      </c>
      <c r="L64" s="7"/>
    </row>
    <row r="65" spans="2:12" ht="19">
      <c r="B65" s="6">
        <v>55</v>
      </c>
      <c r="C65" s="26"/>
      <c r="D65" s="10"/>
      <c r="E65" s="17"/>
      <c r="F65" s="11"/>
      <c r="G65" s="4"/>
      <c r="H65" s="15"/>
      <c r="I65" s="55"/>
      <c r="J65" s="106"/>
      <c r="K65" s="7" t="s">
        <v>74</v>
      </c>
      <c r="L65" s="7"/>
    </row>
    <row r="66" spans="2:12" ht="19">
      <c r="B66" s="6">
        <v>56</v>
      </c>
      <c r="C66" s="26"/>
      <c r="D66" s="10"/>
      <c r="E66" s="17"/>
      <c r="F66" s="11"/>
      <c r="G66" s="4"/>
      <c r="H66" s="15"/>
      <c r="I66" s="55"/>
      <c r="J66" s="106"/>
      <c r="K66" s="7" t="s">
        <v>74</v>
      </c>
      <c r="L66" s="7"/>
    </row>
    <row r="67" spans="2:12" ht="19">
      <c r="B67" s="6">
        <v>57</v>
      </c>
      <c r="C67" s="26"/>
      <c r="D67" s="10"/>
      <c r="E67" s="17"/>
      <c r="F67" s="11"/>
      <c r="G67" s="4"/>
      <c r="H67" s="15"/>
      <c r="I67" s="55"/>
      <c r="J67" s="106"/>
      <c r="K67" s="7" t="s">
        <v>74</v>
      </c>
      <c r="L67" s="7"/>
    </row>
    <row r="68" spans="2:12" ht="19">
      <c r="B68" s="6">
        <v>58</v>
      </c>
      <c r="C68" s="26"/>
      <c r="D68" s="10"/>
      <c r="E68" s="17"/>
      <c r="F68" s="11"/>
      <c r="G68" s="4"/>
      <c r="H68" s="15"/>
      <c r="I68" s="55"/>
      <c r="J68" s="106"/>
      <c r="K68" s="7" t="s">
        <v>74</v>
      </c>
      <c r="L68" s="7"/>
    </row>
    <row r="69" spans="2:12" ht="19">
      <c r="B69" s="6">
        <v>59</v>
      </c>
      <c r="C69" s="26"/>
      <c r="D69" s="10"/>
      <c r="E69" s="17"/>
      <c r="F69" s="11"/>
      <c r="G69" s="4"/>
      <c r="H69" s="15"/>
      <c r="I69" s="55"/>
      <c r="J69" s="106"/>
      <c r="K69" s="7" t="s">
        <v>74</v>
      </c>
      <c r="L69" s="7"/>
    </row>
    <row r="70" spans="2:12" ht="19">
      <c r="B70" s="6">
        <v>60</v>
      </c>
      <c r="C70" s="26"/>
      <c r="D70" s="10"/>
      <c r="E70" s="17"/>
      <c r="F70" s="11"/>
      <c r="G70" s="4"/>
      <c r="H70" s="15"/>
      <c r="I70" s="55"/>
      <c r="J70" s="106"/>
      <c r="K70" s="7" t="s">
        <v>74</v>
      </c>
      <c r="L70" s="7"/>
    </row>
    <row r="71" spans="2:12" ht="19">
      <c r="B71" s="6">
        <v>61</v>
      </c>
      <c r="C71" s="26"/>
      <c r="D71" s="10"/>
      <c r="E71" s="17"/>
      <c r="F71" s="11"/>
      <c r="G71" s="4"/>
      <c r="H71" s="15"/>
      <c r="I71" s="55"/>
      <c r="J71" s="106"/>
      <c r="K71" s="7" t="s">
        <v>74</v>
      </c>
      <c r="L71" s="7"/>
    </row>
    <row r="72" spans="2:12" ht="19">
      <c r="B72" s="6">
        <v>62</v>
      </c>
      <c r="C72" s="26"/>
      <c r="D72" s="10"/>
      <c r="E72" s="17"/>
      <c r="F72" s="11"/>
      <c r="G72" s="4"/>
      <c r="H72" s="15"/>
      <c r="I72" s="55"/>
      <c r="J72" s="106"/>
      <c r="K72" s="7" t="s">
        <v>74</v>
      </c>
      <c r="L72" s="7"/>
    </row>
    <row r="73" spans="2:12" ht="19">
      <c r="B73" s="6">
        <v>63</v>
      </c>
      <c r="C73" s="26"/>
      <c r="D73" s="10"/>
      <c r="E73" s="17"/>
      <c r="F73" s="11"/>
      <c r="G73" s="4"/>
      <c r="H73" s="15"/>
      <c r="I73" s="55"/>
      <c r="J73" s="106"/>
      <c r="K73" s="7" t="s">
        <v>74</v>
      </c>
      <c r="L73" s="7"/>
    </row>
    <row r="74" spans="2:12" ht="19">
      <c r="B74" s="6">
        <v>64</v>
      </c>
      <c r="C74" s="26"/>
      <c r="D74" s="10"/>
      <c r="E74" s="17"/>
      <c r="F74" s="11"/>
      <c r="G74" s="4"/>
      <c r="H74" s="15"/>
      <c r="I74" s="55"/>
      <c r="J74" s="106"/>
      <c r="K74" s="7" t="s">
        <v>74</v>
      </c>
      <c r="L74" s="7"/>
    </row>
    <row r="75" spans="2:12" ht="19">
      <c r="B75" s="6">
        <v>65</v>
      </c>
      <c r="C75" s="26"/>
      <c r="D75" s="10"/>
      <c r="E75" s="17"/>
      <c r="F75" s="11"/>
      <c r="G75" s="4"/>
      <c r="H75" s="15"/>
      <c r="I75" s="55"/>
      <c r="J75" s="106"/>
      <c r="K75" s="7" t="s">
        <v>74</v>
      </c>
      <c r="L75" s="7"/>
    </row>
    <row r="76" spans="2:12" ht="19">
      <c r="B76" s="6">
        <v>66</v>
      </c>
      <c r="C76" s="26"/>
      <c r="D76" s="10"/>
      <c r="E76" s="17"/>
      <c r="F76" s="11"/>
      <c r="G76" s="4"/>
      <c r="H76" s="15"/>
      <c r="I76" s="55"/>
      <c r="J76" s="106"/>
      <c r="K76" s="7" t="s">
        <v>74</v>
      </c>
      <c r="L76" s="7"/>
    </row>
    <row r="77" spans="2:12" ht="19">
      <c r="B77" s="6">
        <v>67</v>
      </c>
      <c r="C77" s="26"/>
      <c r="D77" s="10"/>
      <c r="E77" s="17"/>
      <c r="F77" s="11"/>
      <c r="G77" s="4"/>
      <c r="H77" s="15"/>
      <c r="I77" s="55"/>
      <c r="J77" s="106"/>
      <c r="K77" s="7" t="s">
        <v>74</v>
      </c>
      <c r="L77" s="7"/>
    </row>
    <row r="78" spans="2:12" ht="19">
      <c r="B78" s="6">
        <v>68</v>
      </c>
      <c r="C78" s="26"/>
      <c r="D78" s="10"/>
      <c r="E78" s="17"/>
      <c r="F78" s="11"/>
      <c r="G78" s="4"/>
      <c r="H78" s="15"/>
      <c r="I78" s="55"/>
      <c r="J78" s="106"/>
      <c r="K78" s="7" t="s">
        <v>74</v>
      </c>
      <c r="L78" s="7"/>
    </row>
    <row r="79" spans="2:12" ht="19">
      <c r="B79" s="6">
        <v>69</v>
      </c>
      <c r="C79" s="26"/>
      <c r="D79" s="10"/>
      <c r="E79" s="17"/>
      <c r="F79" s="11"/>
      <c r="G79" s="4"/>
      <c r="H79" s="15"/>
      <c r="I79" s="55"/>
      <c r="J79" s="106"/>
      <c r="K79" s="7" t="s">
        <v>74</v>
      </c>
      <c r="L79" s="7"/>
    </row>
    <row r="80" spans="2:12" ht="19">
      <c r="B80" s="6">
        <v>70</v>
      </c>
      <c r="C80" s="26"/>
      <c r="D80" s="10"/>
      <c r="E80" s="17"/>
      <c r="F80" s="11"/>
      <c r="G80" s="4"/>
      <c r="H80" s="15"/>
      <c r="I80" s="55"/>
      <c r="J80" s="106"/>
      <c r="K80" s="7" t="s">
        <v>74</v>
      </c>
      <c r="L80" s="7"/>
    </row>
    <row r="81" spans="2:12" ht="19">
      <c r="B81" s="6">
        <v>71</v>
      </c>
      <c r="C81" s="26"/>
      <c r="D81" s="10"/>
      <c r="E81" s="17"/>
      <c r="F81" s="11"/>
      <c r="G81" s="4"/>
      <c r="H81" s="15"/>
      <c r="I81" s="55"/>
      <c r="J81" s="106"/>
      <c r="K81" s="7" t="s">
        <v>74</v>
      </c>
      <c r="L81" s="7"/>
    </row>
    <row r="82" spans="2:12" ht="19">
      <c r="B82" s="6">
        <v>72</v>
      </c>
      <c r="C82" s="26"/>
      <c r="D82" s="10"/>
      <c r="E82" s="17"/>
      <c r="F82" s="11"/>
      <c r="G82" s="4"/>
      <c r="H82" s="15"/>
      <c r="I82" s="55"/>
      <c r="J82" s="106"/>
      <c r="K82" s="7" t="s">
        <v>74</v>
      </c>
      <c r="L82" s="7"/>
    </row>
    <row r="83" spans="2:12" ht="19">
      <c r="B83" s="6">
        <v>73</v>
      </c>
      <c r="C83" s="26"/>
      <c r="D83" s="10"/>
      <c r="E83" s="17"/>
      <c r="F83" s="11"/>
      <c r="G83" s="4"/>
      <c r="H83" s="15"/>
      <c r="I83" s="55"/>
      <c r="J83" s="106"/>
      <c r="K83" s="7" t="s">
        <v>74</v>
      </c>
      <c r="L83" s="7"/>
    </row>
    <row r="84" spans="2:12" ht="19">
      <c r="B84" s="6">
        <v>74</v>
      </c>
      <c r="C84" s="26"/>
      <c r="D84" s="10"/>
      <c r="E84" s="17"/>
      <c r="F84" s="11"/>
      <c r="G84" s="4"/>
      <c r="H84" s="15"/>
      <c r="I84" s="55"/>
      <c r="J84" s="106"/>
      <c r="K84" s="7" t="s">
        <v>74</v>
      </c>
      <c r="L84" s="7"/>
    </row>
    <row r="85" spans="2:12" ht="19">
      <c r="B85" s="6">
        <v>75</v>
      </c>
      <c r="C85" s="26"/>
      <c r="D85" s="10"/>
      <c r="E85" s="17"/>
      <c r="F85" s="11"/>
      <c r="G85" s="4"/>
      <c r="H85" s="15"/>
      <c r="I85" s="55"/>
      <c r="J85" s="106"/>
      <c r="K85" s="7" t="s">
        <v>74</v>
      </c>
      <c r="L85" s="7"/>
    </row>
    <row r="86" spans="2:12" ht="19">
      <c r="B86" s="6">
        <v>76</v>
      </c>
      <c r="C86" s="26"/>
      <c r="D86" s="10"/>
      <c r="E86" s="17"/>
      <c r="F86" s="11"/>
      <c r="G86" s="4"/>
      <c r="H86" s="15"/>
      <c r="I86" s="55"/>
      <c r="J86" s="106"/>
      <c r="K86" s="7" t="s">
        <v>74</v>
      </c>
      <c r="L86" s="7"/>
    </row>
    <row r="87" spans="2:12" ht="19">
      <c r="B87" s="6">
        <v>77</v>
      </c>
      <c r="C87" s="26"/>
      <c r="D87" s="10"/>
      <c r="E87" s="17"/>
      <c r="F87" s="11"/>
      <c r="G87" s="4"/>
      <c r="H87" s="15"/>
      <c r="I87" s="55"/>
      <c r="J87" s="106"/>
      <c r="K87" s="7" t="s">
        <v>74</v>
      </c>
      <c r="L87" s="7"/>
    </row>
    <row r="88" spans="2:12" ht="19">
      <c r="B88" s="6">
        <v>78</v>
      </c>
      <c r="C88" s="26"/>
      <c r="D88" s="10"/>
      <c r="E88" s="17"/>
      <c r="F88" s="11"/>
      <c r="G88" s="4"/>
      <c r="H88" s="15"/>
      <c r="I88" s="55"/>
      <c r="J88" s="106"/>
      <c r="K88" s="7" t="s">
        <v>74</v>
      </c>
      <c r="L88" s="7"/>
    </row>
    <row r="89" spans="2:12" ht="19">
      <c r="B89" s="6">
        <v>79</v>
      </c>
      <c r="C89" s="26"/>
      <c r="D89" s="10"/>
      <c r="E89" s="17"/>
      <c r="F89" s="11"/>
      <c r="G89" s="4"/>
      <c r="H89" s="15"/>
      <c r="I89" s="55"/>
      <c r="J89" s="106"/>
      <c r="K89" s="7" t="s">
        <v>74</v>
      </c>
      <c r="L89" s="7"/>
    </row>
    <row r="90" spans="2:12" ht="19">
      <c r="B90" s="6">
        <v>80</v>
      </c>
      <c r="C90" s="26"/>
      <c r="D90" s="10"/>
      <c r="E90" s="17"/>
      <c r="F90" s="11"/>
      <c r="G90" s="4"/>
      <c r="H90" s="15"/>
      <c r="I90" s="55"/>
      <c r="J90" s="106"/>
      <c r="K90" s="7" t="s">
        <v>74</v>
      </c>
      <c r="L90" s="7"/>
    </row>
    <row r="91" spans="2:12" ht="19">
      <c r="B91" s="6">
        <v>81</v>
      </c>
      <c r="C91" s="26"/>
      <c r="D91" s="10"/>
      <c r="E91" s="17"/>
      <c r="F91" s="11"/>
      <c r="G91" s="4"/>
      <c r="H91" s="15"/>
      <c r="I91" s="55"/>
      <c r="J91" s="106"/>
      <c r="K91" s="7" t="s">
        <v>74</v>
      </c>
      <c r="L91" s="7"/>
    </row>
    <row r="92" spans="2:12" ht="19">
      <c r="B92" s="6">
        <v>82</v>
      </c>
      <c r="C92" s="26"/>
      <c r="D92" s="10"/>
      <c r="E92" s="17"/>
      <c r="F92" s="11"/>
      <c r="G92" s="4"/>
      <c r="H92" s="15"/>
      <c r="I92" s="55"/>
      <c r="J92" s="106"/>
      <c r="K92" s="7" t="s">
        <v>74</v>
      </c>
      <c r="L92" s="7"/>
    </row>
    <row r="93" spans="2:12" ht="19">
      <c r="B93" s="6">
        <v>83</v>
      </c>
      <c r="C93" s="26"/>
      <c r="D93" s="10"/>
      <c r="E93" s="17"/>
      <c r="F93" s="11"/>
      <c r="G93" s="4"/>
      <c r="H93" s="15"/>
      <c r="I93" s="55"/>
      <c r="J93" s="106"/>
      <c r="K93" s="7" t="s">
        <v>74</v>
      </c>
      <c r="L93" s="7"/>
    </row>
    <row r="94" spans="2:12" ht="19">
      <c r="B94" s="6">
        <v>84</v>
      </c>
      <c r="C94" s="26"/>
      <c r="D94" s="10"/>
      <c r="E94" s="17"/>
      <c r="F94" s="11"/>
      <c r="G94" s="4"/>
      <c r="H94" s="15"/>
      <c r="I94" s="55"/>
      <c r="J94" s="106"/>
      <c r="K94" s="7" t="s">
        <v>74</v>
      </c>
      <c r="L94" s="7"/>
    </row>
    <row r="95" spans="2:12" ht="19">
      <c r="B95" s="6">
        <v>85</v>
      </c>
      <c r="C95" s="26"/>
      <c r="D95" s="10"/>
      <c r="E95" s="17"/>
      <c r="F95" s="11"/>
      <c r="G95" s="4"/>
      <c r="H95" s="15"/>
      <c r="I95" s="55"/>
      <c r="J95" s="106"/>
      <c r="K95" s="7" t="s">
        <v>74</v>
      </c>
      <c r="L95" s="7"/>
    </row>
    <row r="96" spans="2:12" ht="19">
      <c r="B96" s="6">
        <v>86</v>
      </c>
      <c r="C96" s="26"/>
      <c r="D96" s="10"/>
      <c r="E96" s="17"/>
      <c r="F96" s="11"/>
      <c r="G96" s="4"/>
      <c r="H96" s="15"/>
      <c r="I96" s="55"/>
      <c r="J96" s="106"/>
      <c r="K96" s="7" t="s">
        <v>74</v>
      </c>
      <c r="L96" s="7"/>
    </row>
    <row r="97" spans="2:12" ht="19">
      <c r="B97" s="6">
        <v>87</v>
      </c>
      <c r="C97" s="26"/>
      <c r="D97" s="10"/>
      <c r="E97" s="17"/>
      <c r="F97" s="11"/>
      <c r="G97" s="4"/>
      <c r="H97" s="15"/>
      <c r="I97" s="55"/>
      <c r="J97" s="106"/>
      <c r="K97" s="7" t="s">
        <v>74</v>
      </c>
      <c r="L97" s="7"/>
    </row>
    <row r="98" spans="2:12" ht="19">
      <c r="B98" s="6">
        <v>88</v>
      </c>
      <c r="C98" s="26"/>
      <c r="D98" s="10"/>
      <c r="E98" s="17"/>
      <c r="F98" s="11"/>
      <c r="G98" s="4"/>
      <c r="H98" s="15"/>
      <c r="I98" s="55"/>
      <c r="J98" s="106"/>
      <c r="K98" s="7" t="s">
        <v>74</v>
      </c>
      <c r="L98" s="7"/>
    </row>
    <row r="99" spans="2:12" ht="19">
      <c r="B99" s="6">
        <v>89</v>
      </c>
      <c r="C99" s="26"/>
      <c r="D99" s="10"/>
      <c r="E99" s="17"/>
      <c r="F99" s="11"/>
      <c r="G99" s="4"/>
      <c r="H99" s="15"/>
      <c r="I99" s="55"/>
      <c r="J99" s="106"/>
      <c r="K99" s="7" t="s">
        <v>74</v>
      </c>
      <c r="L99" s="7"/>
    </row>
    <row r="100" spans="2:12" ht="19">
      <c r="B100" s="6">
        <v>90</v>
      </c>
      <c r="C100" s="26"/>
      <c r="D100" s="10"/>
      <c r="E100" s="17"/>
      <c r="F100" s="11"/>
      <c r="G100" s="4"/>
      <c r="H100" s="15"/>
      <c r="I100" s="55"/>
      <c r="J100" s="106"/>
      <c r="K100" s="7" t="s">
        <v>74</v>
      </c>
      <c r="L100" s="7"/>
    </row>
    <row r="101" spans="2:12" ht="19">
      <c r="B101" s="6">
        <v>91</v>
      </c>
      <c r="C101" s="26"/>
      <c r="D101" s="10"/>
      <c r="E101" s="17"/>
      <c r="F101" s="11"/>
      <c r="G101" s="4"/>
      <c r="H101" s="15"/>
      <c r="I101" s="55"/>
      <c r="J101" s="106"/>
      <c r="K101" s="7" t="s">
        <v>74</v>
      </c>
      <c r="L101" s="7"/>
    </row>
    <row r="102" spans="2:12" ht="19">
      <c r="B102" s="6">
        <v>92</v>
      </c>
      <c r="C102" s="26"/>
      <c r="D102" s="10"/>
      <c r="E102" s="17"/>
      <c r="F102" s="11"/>
      <c r="G102" s="4"/>
      <c r="H102" s="15"/>
      <c r="I102" s="55"/>
      <c r="J102" s="106"/>
      <c r="K102" s="7" t="s">
        <v>74</v>
      </c>
      <c r="L102" s="7"/>
    </row>
    <row r="103" spans="2:12" ht="19">
      <c r="B103" s="6">
        <v>93</v>
      </c>
      <c r="C103" s="26"/>
      <c r="D103" s="10"/>
      <c r="E103" s="17"/>
      <c r="F103" s="11"/>
      <c r="G103" s="4"/>
      <c r="H103" s="15"/>
      <c r="I103" s="55"/>
      <c r="J103" s="106"/>
      <c r="K103" s="7" t="s">
        <v>74</v>
      </c>
      <c r="L103" s="7"/>
    </row>
    <row r="104" spans="2:12" ht="19">
      <c r="B104" s="6">
        <v>94</v>
      </c>
      <c r="C104" s="26"/>
      <c r="D104" s="10"/>
      <c r="E104" s="17"/>
      <c r="F104" s="11"/>
      <c r="G104" s="4"/>
      <c r="H104" s="15"/>
      <c r="I104" s="55"/>
      <c r="J104" s="106"/>
      <c r="K104" s="7" t="s">
        <v>74</v>
      </c>
      <c r="L104" s="7"/>
    </row>
    <row r="105" spans="2:12" ht="19">
      <c r="B105" s="6">
        <v>95</v>
      </c>
      <c r="C105" s="26"/>
      <c r="D105" s="10"/>
      <c r="E105" s="17"/>
      <c r="F105" s="11"/>
      <c r="G105" s="4"/>
      <c r="H105" s="15"/>
      <c r="I105" s="55"/>
      <c r="J105" s="106"/>
      <c r="K105" s="7" t="s">
        <v>74</v>
      </c>
      <c r="L105" s="7"/>
    </row>
    <row r="106" spans="2:12" ht="19">
      <c r="B106" s="6">
        <v>96</v>
      </c>
      <c r="C106" s="26"/>
      <c r="D106" s="10"/>
      <c r="E106" s="17"/>
      <c r="F106" s="11"/>
      <c r="G106" s="4"/>
      <c r="H106" s="15"/>
      <c r="I106" s="55"/>
      <c r="J106" s="106"/>
      <c r="K106" s="7" t="s">
        <v>74</v>
      </c>
      <c r="L106" s="7"/>
    </row>
    <row r="107" spans="2:12" ht="19">
      <c r="B107" s="6">
        <v>97</v>
      </c>
      <c r="C107" s="26"/>
      <c r="D107" s="10"/>
      <c r="E107" s="17"/>
      <c r="F107" s="11"/>
      <c r="G107" s="4"/>
      <c r="H107" s="15"/>
      <c r="I107" s="55"/>
      <c r="J107" s="106"/>
      <c r="K107" s="7" t="s">
        <v>74</v>
      </c>
      <c r="L107" s="7"/>
    </row>
    <row r="108" spans="2:12" ht="19">
      <c r="B108" s="6">
        <v>98</v>
      </c>
      <c r="C108" s="26"/>
      <c r="D108" s="10"/>
      <c r="E108" s="17"/>
      <c r="F108" s="11"/>
      <c r="G108" s="4"/>
      <c r="H108" s="15"/>
      <c r="I108" s="55"/>
      <c r="J108" s="106"/>
      <c r="K108" s="7" t="s">
        <v>74</v>
      </c>
      <c r="L108" s="7"/>
    </row>
    <row r="109" spans="2:12" ht="19">
      <c r="B109" s="6">
        <v>99</v>
      </c>
      <c r="C109" s="26"/>
      <c r="D109" s="10"/>
      <c r="E109" s="17"/>
      <c r="F109" s="11"/>
      <c r="G109" s="4"/>
      <c r="H109" s="15"/>
      <c r="I109" s="55"/>
      <c r="J109" s="106"/>
      <c r="K109" s="7" t="s">
        <v>74</v>
      </c>
      <c r="L109" s="7"/>
    </row>
    <row r="110" spans="2:12" ht="20" thickBot="1">
      <c r="B110" s="6">
        <v>100</v>
      </c>
      <c r="C110" s="27"/>
      <c r="D110" s="28"/>
      <c r="E110" s="29"/>
      <c r="F110" s="30"/>
      <c r="G110" s="31"/>
      <c r="H110" s="51"/>
      <c r="I110" s="56"/>
      <c r="J110" s="106"/>
      <c r="K110" s="7" t="s">
        <v>74</v>
      </c>
      <c r="L110" s="7"/>
    </row>
  </sheetData>
  <sheetProtection algorithmName="SHA-512" hashValue="OdpnL8UXmHeeqPBtU50sThWDy67SWJZZlRVlTDpHGw3kA9Zyw9GhmJOoBVdNMgHOeiZVm622iusMPdbEmSlYfw==" saltValue="aFK2nDZa3oJywrK7gEmz9A==" spinCount="100000" sheet="1" objects="1" scenarios="1"/>
  <phoneticPr fontId="3"/>
  <conditionalFormatting sqref="C11:F110">
    <cfRule type="expression" dxfId="3" priority="2">
      <formula>AND(LEN($C11)&lt;&gt;0,LEN($C11)&lt;&gt;5)</formula>
    </cfRule>
  </conditionalFormatting>
  <conditionalFormatting sqref="K11:K110">
    <cfRule type="expression" dxfId="2" priority="1">
      <formula>AND(LEN($C11)&lt;&gt;0,LEN($C11)&lt;&gt;5)</formula>
    </cfRule>
  </conditionalFormatting>
  <dataValidations count="1">
    <dataValidation imeMode="off" allowBlank="1" showInputMessage="1" showErrorMessage="1" sqref="C1:C1048576 D11:J110" xr:uid="{00000000-0002-0000-0200-000000000000}"/>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6"/>
  <sheetViews>
    <sheetView showGridLines="0" showRowColHeaders="0" showZeros="0" zoomScaleNormal="100" workbookViewId="0">
      <selection activeCell="G13" sqref="G13"/>
    </sheetView>
  </sheetViews>
  <sheetFormatPr baseColWidth="10" defaultColWidth="12.796875" defaultRowHeight="17"/>
  <cols>
    <col min="1" max="1" width="6" style="1" customWidth="1"/>
    <col min="2" max="2" width="4.796875" style="1" customWidth="1"/>
    <col min="3" max="3" width="17" style="1" bestFit="1" customWidth="1"/>
    <col min="4" max="4" width="33.19921875" style="1" customWidth="1"/>
    <col min="5" max="5" width="16.796875" style="1" customWidth="1"/>
    <col min="6" max="6" width="13.19921875" style="1" customWidth="1"/>
    <col min="7" max="7" width="14.796875" style="1" customWidth="1"/>
    <col min="8" max="8" width="18.796875" style="1" customWidth="1"/>
    <col min="9" max="10" width="2.3984375" style="1" customWidth="1"/>
    <col min="11" max="16384" width="12.796875" style="1"/>
  </cols>
  <sheetData>
    <row r="2" spans="2:7" ht="24">
      <c r="B2" s="2" t="s">
        <v>9</v>
      </c>
    </row>
    <row r="3" spans="2:7">
      <c r="B3" s="1" t="s">
        <v>0</v>
      </c>
    </row>
    <row r="4" spans="2:7">
      <c r="B4" s="1" t="s">
        <v>1</v>
      </c>
    </row>
    <row r="5" spans="2:7" ht="9" customHeight="1"/>
    <row r="6" spans="2:7" ht="18" thickBot="1">
      <c r="F6" s="5" t="s">
        <v>120</v>
      </c>
    </row>
    <row r="7" spans="2:7" ht="22" customHeight="1" thickTop="1">
      <c r="C7" s="151"/>
      <c r="D7" s="79" t="s">
        <v>59</v>
      </c>
      <c r="E7" s="80">
        <f>集合写真!D25</f>
        <v>0</v>
      </c>
      <c r="F7" s="86">
        <v>1400</v>
      </c>
      <c r="G7" s="81">
        <f>E7*F7</f>
        <v>0</v>
      </c>
    </row>
    <row r="8" spans="2:7" ht="22" customHeight="1">
      <c r="C8" s="152" t="s">
        <v>118</v>
      </c>
      <c r="D8" s="57" t="s">
        <v>60</v>
      </c>
      <c r="E8" s="58">
        <f>集合写真!E25</f>
        <v>0</v>
      </c>
      <c r="F8" s="87">
        <v>1900</v>
      </c>
      <c r="G8" s="82">
        <f>E8*F8</f>
        <v>0</v>
      </c>
    </row>
    <row r="9" spans="2:7" ht="22" customHeight="1" thickBot="1">
      <c r="C9" s="153"/>
      <c r="D9" s="90" t="s">
        <v>92</v>
      </c>
      <c r="E9" s="127">
        <f>集合写真!F25</f>
        <v>0</v>
      </c>
      <c r="F9" s="91">
        <v>1300</v>
      </c>
      <c r="G9" s="92">
        <f>E9*F9</f>
        <v>0</v>
      </c>
    </row>
    <row r="10" spans="2:7" ht="22" customHeight="1">
      <c r="C10" s="152"/>
      <c r="D10" s="93" t="s">
        <v>61</v>
      </c>
      <c r="E10" s="94">
        <f>スナップ!G9</f>
        <v>0</v>
      </c>
      <c r="F10" s="95">
        <v>550</v>
      </c>
      <c r="G10" s="96">
        <f>E10*F10</f>
        <v>0</v>
      </c>
    </row>
    <row r="11" spans="2:7" ht="22" customHeight="1">
      <c r="C11" s="152" t="s">
        <v>119</v>
      </c>
      <c r="D11" s="57" t="s">
        <v>62</v>
      </c>
      <c r="E11" s="58">
        <f>スナップ!H9</f>
        <v>0</v>
      </c>
      <c r="F11" s="87">
        <v>900</v>
      </c>
      <c r="G11" s="82">
        <f>E11*F11</f>
        <v>0</v>
      </c>
    </row>
    <row r="12" spans="2:7" ht="22" customHeight="1" thickBot="1">
      <c r="C12" s="150"/>
      <c r="D12" s="97" t="s">
        <v>67</v>
      </c>
      <c r="E12" s="98">
        <f>スナップ!I9</f>
        <v>0</v>
      </c>
      <c r="F12" s="88">
        <v>450</v>
      </c>
      <c r="G12" s="83">
        <f>E12*F12</f>
        <v>0</v>
      </c>
    </row>
    <row r="13" spans="2:7" ht="22" customHeight="1" thickTop="1" thickBot="1">
      <c r="F13" s="84" t="s">
        <v>8</v>
      </c>
      <c r="G13" s="85">
        <f>SUM(G7:G12)</f>
        <v>0</v>
      </c>
    </row>
    <row r="14" spans="2:7" ht="14" customHeight="1" thickTop="1"/>
    <row r="15" spans="2:7" ht="19">
      <c r="C15" s="23" t="s">
        <v>44</v>
      </c>
      <c r="D15" s="18" t="s">
        <v>123</v>
      </c>
    </row>
    <row r="16" spans="2:7" ht="19">
      <c r="C16" s="18"/>
      <c r="D16" s="18" t="s">
        <v>124</v>
      </c>
    </row>
  </sheetData>
  <sheetProtection algorithmName="SHA-512" hashValue="K0UtVbwWJyAbNlnJkqSAktu7KEBgOwcBARiLTiN6bcunF7uJix+CvAJ2kTldqy4qF5rcyn6h/H4lzB5/cZ3qYg==" saltValue="stG2BUy7+bTbcB4G5jB+yQ==" spinCount="100000" sheet="1" objects="1" scenarios="1"/>
  <phoneticPr fontId="3"/>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showGridLines="0" showRowColHeaders="0" showZeros="0" workbookViewId="0">
      <selection activeCell="E17" sqref="E17"/>
    </sheetView>
  </sheetViews>
  <sheetFormatPr baseColWidth="10" defaultColWidth="12.796875" defaultRowHeight="17"/>
  <cols>
    <col min="1" max="3" width="6" style="1" customWidth="1"/>
    <col min="4" max="4" width="14.796875" style="1" customWidth="1"/>
    <col min="5" max="5" width="18.796875" style="1" customWidth="1"/>
    <col min="6" max="6" width="11.796875" style="1" customWidth="1"/>
    <col min="7" max="7" width="12.796875" style="1" customWidth="1"/>
    <col min="8" max="9" width="16.19921875" style="1" customWidth="1"/>
    <col min="10" max="16384" width="12.796875" style="1"/>
  </cols>
  <sheetData>
    <row r="1" spans="1:8" ht="14" customHeight="1"/>
    <row r="2" spans="1:8" ht="24">
      <c r="B2" s="2" t="s">
        <v>2</v>
      </c>
      <c r="C2" s="2"/>
      <c r="D2" s="2"/>
    </row>
    <row r="3" spans="1:8" ht="19">
      <c r="B3" s="18" t="s">
        <v>29</v>
      </c>
      <c r="C3" s="18"/>
      <c r="D3" s="18"/>
    </row>
    <row r="4" spans="1:8" ht="19">
      <c r="A4" s="18"/>
      <c r="B4" s="18"/>
      <c r="C4" s="166" t="s">
        <v>121</v>
      </c>
    </row>
    <row r="5" spans="1:8" ht="19">
      <c r="C5" s="166"/>
      <c r="D5" s="1" t="s">
        <v>122</v>
      </c>
    </row>
    <row r="6" spans="1:8" ht="19">
      <c r="C6" s="166"/>
      <c r="D6" s="1" t="s">
        <v>157</v>
      </c>
    </row>
    <row r="7" spans="1:8" ht="19">
      <c r="C7" s="166" t="s">
        <v>158</v>
      </c>
    </row>
    <row r="8" spans="1:8" ht="19">
      <c r="C8" s="166"/>
      <c r="D8" s="1" t="s">
        <v>159</v>
      </c>
    </row>
    <row r="9" spans="1:8" ht="19">
      <c r="C9" s="166" t="s">
        <v>160</v>
      </c>
    </row>
    <row r="10" spans="1:8" ht="19">
      <c r="C10" s="166"/>
      <c r="D10" s="1" t="s">
        <v>161</v>
      </c>
    </row>
    <row r="11" spans="1:8" ht="19">
      <c r="C11" s="166" t="s">
        <v>163</v>
      </c>
    </row>
    <row r="12" spans="1:8">
      <c r="D12" s="1" t="s">
        <v>162</v>
      </c>
    </row>
    <row r="14" spans="1:8">
      <c r="B14" s="1" t="s">
        <v>6</v>
      </c>
      <c r="F14" s="1" t="s">
        <v>28</v>
      </c>
    </row>
    <row r="15" spans="1:8" ht="18" thickBot="1"/>
    <row r="16" spans="1:8" ht="22" customHeight="1" thickTop="1">
      <c r="B16" s="71"/>
      <c r="C16" s="160"/>
      <c r="D16" s="134"/>
      <c r="E16" s="135" t="s">
        <v>75</v>
      </c>
      <c r="F16" s="136" t="s">
        <v>3</v>
      </c>
      <c r="G16" s="136" t="s">
        <v>120</v>
      </c>
      <c r="H16" s="137" t="s">
        <v>5</v>
      </c>
    </row>
    <row r="17" spans="2:8" ht="22" customHeight="1">
      <c r="B17" s="154" t="s">
        <v>22</v>
      </c>
      <c r="C17" s="161"/>
      <c r="D17" s="157"/>
      <c r="E17" s="128"/>
      <c r="F17" s="129"/>
      <c r="G17" s="130">
        <v>4000</v>
      </c>
      <c r="H17" s="138">
        <f>F17*G17</f>
        <v>0</v>
      </c>
    </row>
    <row r="18" spans="2:8" ht="22" customHeight="1">
      <c r="B18" s="155" t="s">
        <v>158</v>
      </c>
      <c r="C18" s="158"/>
      <c r="D18" s="158"/>
      <c r="E18" s="131"/>
      <c r="F18" s="132"/>
      <c r="G18" s="133">
        <v>4200</v>
      </c>
      <c r="H18" s="139">
        <f>F18*G18</f>
        <v>0</v>
      </c>
    </row>
    <row r="19" spans="2:8" ht="22" customHeight="1">
      <c r="B19" s="155" t="s">
        <v>160</v>
      </c>
      <c r="C19" s="158"/>
      <c r="D19" s="158"/>
      <c r="E19" s="131"/>
      <c r="F19" s="132"/>
      <c r="G19" s="133">
        <v>4400</v>
      </c>
      <c r="H19" s="139">
        <f>F19*G19</f>
        <v>0</v>
      </c>
    </row>
    <row r="20" spans="2:8" ht="22" customHeight="1" thickBot="1">
      <c r="B20" s="156" t="s">
        <v>163</v>
      </c>
      <c r="C20" s="159"/>
      <c r="D20" s="159"/>
      <c r="E20" s="140"/>
      <c r="F20" s="141"/>
      <c r="G20" s="142">
        <v>7100</v>
      </c>
      <c r="H20" s="144">
        <f>F20*G20</f>
        <v>0</v>
      </c>
    </row>
    <row r="21" spans="2:8" ht="22" customHeight="1" thickTop="1" thickBot="1">
      <c r="B21" s="99"/>
      <c r="C21" s="99"/>
      <c r="D21" s="99"/>
      <c r="E21" s="100"/>
      <c r="F21" s="101"/>
      <c r="G21" s="102"/>
      <c r="H21" s="143">
        <f>SUM(H17:H20)</f>
        <v>0</v>
      </c>
    </row>
    <row r="22" spans="2:8" ht="18" thickTop="1">
      <c r="E22" s="22" t="s">
        <v>35</v>
      </c>
      <c r="G22"/>
      <c r="H22"/>
    </row>
    <row r="23" spans="2:8">
      <c r="E23" s="20" t="s">
        <v>125</v>
      </c>
    </row>
    <row r="24" spans="2:8">
      <c r="E24" s="1" t="s">
        <v>126</v>
      </c>
    </row>
    <row r="26" spans="2:8" ht="19">
      <c r="D26" s="23" t="s">
        <v>36</v>
      </c>
      <c r="E26" s="18" t="s">
        <v>123</v>
      </c>
    </row>
    <row r="27" spans="2:8" ht="19">
      <c r="B27" s="18"/>
      <c r="C27" s="18"/>
      <c r="D27" s="18"/>
      <c r="E27" s="18" t="s">
        <v>43</v>
      </c>
    </row>
  </sheetData>
  <sheetProtection algorithmName="SHA-512" hashValue="33Ke/1k/y/R4lpFb/Y+vfhRaOtoNNUNzPc56p5t/0gjcy1HGpIHAhSUJxCe8GcVapBOUC3uyPgFdO7jwHnJQ1A==" saltValue="vOlPQPzp8GvlrRzzH/La5A==" spinCount="100000" sheet="1" objects="1" scenarios="1"/>
  <phoneticPr fontId="3"/>
  <conditionalFormatting sqref="E22">
    <cfRule type="expression" dxfId="1" priority="1">
      <formula>$E$17=""</formula>
    </cfRule>
  </conditionalFormatting>
  <dataValidations count="1">
    <dataValidation imeMode="off" allowBlank="1" showInputMessage="1" showErrorMessage="1" sqref="E17:F21" xr:uid="{00000000-0002-0000-04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7"/>
  <sheetViews>
    <sheetView showGridLines="0" showZeros="0" workbookViewId="0">
      <selection activeCell="C23" sqref="C23"/>
    </sheetView>
  </sheetViews>
  <sheetFormatPr baseColWidth="10" defaultColWidth="12.796875" defaultRowHeight="17"/>
  <cols>
    <col min="1" max="1" width="6" style="1" customWidth="1"/>
    <col min="2" max="3" width="4.796875" style="1" customWidth="1"/>
    <col min="4" max="4" width="4.796875" style="1" hidden="1" customWidth="1"/>
    <col min="5" max="5" width="34.796875" style="1" customWidth="1"/>
    <col min="6" max="6" width="33" style="1" customWidth="1"/>
    <col min="7" max="7" width="19.3984375" style="1" customWidth="1"/>
    <col min="8" max="8" width="31" style="1" customWidth="1"/>
    <col min="9" max="9" width="3.19921875" style="1" customWidth="1"/>
    <col min="10" max="16384" width="12.796875" style="1"/>
  </cols>
  <sheetData>
    <row r="1" spans="2:14" ht="14" customHeight="1"/>
    <row r="2" spans="2:14" ht="24">
      <c r="B2" s="2" t="s">
        <v>23</v>
      </c>
    </row>
    <row r="3" spans="2:14">
      <c r="C3" s="1" t="s">
        <v>89</v>
      </c>
    </row>
    <row r="4" spans="2:14" ht="9" customHeight="1" thickBot="1"/>
    <row r="5" spans="2:14" ht="23" thickTop="1">
      <c r="C5" s="167" t="s">
        <v>4</v>
      </c>
      <c r="D5" s="168"/>
      <c r="E5" s="168"/>
      <c r="F5" s="168"/>
      <c r="G5" s="169"/>
      <c r="H5" s="170">
        <f>写真集計!G13</f>
        <v>0</v>
      </c>
      <c r="I5" s="171"/>
    </row>
    <row r="6" spans="2:14" ht="23" thickBot="1">
      <c r="C6" s="172" t="s">
        <v>68</v>
      </c>
      <c r="D6" s="173"/>
      <c r="E6" s="173"/>
      <c r="F6" s="173"/>
      <c r="G6" s="174"/>
      <c r="H6" s="175">
        <f>DVD!H21</f>
        <v>0</v>
      </c>
      <c r="I6" s="176"/>
      <c r="N6" s="145" t="b">
        <f>SUM(写真集計!G7:G8)+SUM(写真集計!G10:G11)+DVD!H21=0</f>
        <v>1</v>
      </c>
    </row>
    <row r="7" spans="2:14" ht="24" thickTop="1" thickBot="1">
      <c r="C7" s="177"/>
      <c r="D7" s="178"/>
      <c r="E7" s="178"/>
      <c r="F7" s="178"/>
      <c r="G7" s="179" t="s">
        <v>46</v>
      </c>
      <c r="H7" s="180">
        <f>SUM(H5:H6)</f>
        <v>0</v>
      </c>
      <c r="I7" s="181"/>
    </row>
    <row r="8" spans="2:14" ht="24" thickTop="1" thickBot="1">
      <c r="C8" s="182" t="s">
        <v>18</v>
      </c>
      <c r="D8" s="183"/>
      <c r="E8" s="183"/>
      <c r="F8" s="183"/>
      <c r="G8" s="184"/>
      <c r="H8" s="185">
        <f>IF(H7&gt;=30000,-ROUND(H7*10%,0),IF(H7&gt;=15000,-ROUND(H7*7%,0),-ROUND(H7*5%,0)))</f>
        <v>0</v>
      </c>
      <c r="I8" s="186"/>
    </row>
    <row r="9" spans="2:14" ht="23" thickTop="1">
      <c r="C9" s="187"/>
      <c r="D9" s="188"/>
      <c r="E9" s="188"/>
      <c r="F9" s="188"/>
      <c r="G9" s="189" t="s">
        <v>165</v>
      </c>
      <c r="H9" s="170">
        <f>ROUND((H7+H8)*0.1,0)</f>
        <v>0</v>
      </c>
      <c r="I9" s="171"/>
    </row>
    <row r="10" spans="2:14" ht="23" thickBot="1">
      <c r="C10" s="190"/>
      <c r="D10" s="191"/>
      <c r="E10" s="192"/>
      <c r="F10" s="191"/>
      <c r="G10" s="193" t="s">
        <v>47</v>
      </c>
      <c r="H10" s="194">
        <f>SUM(H7:H9)</f>
        <v>0</v>
      </c>
      <c r="I10" s="195"/>
    </row>
    <row r="11" spans="2:14" ht="24" thickTop="1" thickBot="1">
      <c r="C11" s="182" t="s">
        <v>166</v>
      </c>
      <c r="D11" s="183"/>
      <c r="E11" s="183"/>
      <c r="F11" s="183"/>
      <c r="G11" s="184"/>
      <c r="H11" s="185">
        <f>IF(AND(H10&gt;0,H10&lt;4000,N6=FALSE),500,0)</f>
        <v>0</v>
      </c>
      <c r="I11" s="186"/>
    </row>
    <row r="12" spans="2:14" ht="40" customHeight="1" thickTop="1" thickBot="1">
      <c r="C12" s="196"/>
      <c r="D12" s="197"/>
      <c r="E12" s="197"/>
      <c r="F12" s="197"/>
      <c r="G12" s="198" t="s">
        <v>54</v>
      </c>
      <c r="H12" s="199">
        <f>H10+H11</f>
        <v>0</v>
      </c>
      <c r="I12" s="200"/>
    </row>
    <row r="13" spans="2:14" ht="18" thickTop="1">
      <c r="E13" s="1" t="s">
        <v>45</v>
      </c>
      <c r="F13" s="1" t="s">
        <v>76</v>
      </c>
    </row>
    <row r="14" spans="2:14">
      <c r="F14" s="1" t="s">
        <v>77</v>
      </c>
    </row>
    <row r="15" spans="2:14" ht="33" customHeight="1"/>
    <row r="16" spans="2:14" ht="24">
      <c r="B16" s="2" t="s">
        <v>50</v>
      </c>
    </row>
    <row r="17" spans="3:10">
      <c r="C17" s="1" t="s">
        <v>94</v>
      </c>
    </row>
    <row r="18" spans="3:10">
      <c r="C18" s="1" t="s">
        <v>93</v>
      </c>
    </row>
    <row r="19" spans="3:10">
      <c r="C19" s="1" t="s">
        <v>82</v>
      </c>
    </row>
    <row r="20" spans="3:10">
      <c r="C20" s="1" t="s">
        <v>53</v>
      </c>
    </row>
    <row r="21" spans="3:10" ht="28">
      <c r="D21" s="20"/>
      <c r="E21" s="20" t="s">
        <v>86</v>
      </c>
      <c r="G21" s="13"/>
      <c r="H21" s="5" t="s">
        <v>87</v>
      </c>
      <c r="I21" s="13" t="str">
        <f>IF(SUM(siharai)=0,"未指定","指定済み")</f>
        <v>未指定</v>
      </c>
    </row>
    <row r="22" spans="3:10" ht="32" customHeight="1" thickBot="1">
      <c r="C22" s="13" t="s">
        <v>51</v>
      </c>
      <c r="D22" s="13"/>
    </row>
    <row r="23" spans="3:10" s="89" customFormat="1" ht="36" customHeight="1" thickBot="1">
      <c r="C23" s="111"/>
      <c r="D23" s="112" t="s">
        <v>33</v>
      </c>
      <c r="E23" s="113" t="s">
        <v>25</v>
      </c>
      <c r="F23" s="114"/>
      <c r="G23" s="114"/>
      <c r="H23" s="115"/>
      <c r="I23" s="116"/>
    </row>
    <row r="24" spans="3:10" ht="23" customHeight="1">
      <c r="E24" s="1" t="s">
        <v>41</v>
      </c>
      <c r="H24" s="19"/>
    </row>
    <row r="25" spans="3:10" ht="21" customHeight="1">
      <c r="E25" s="1" t="s">
        <v>42</v>
      </c>
      <c r="H25" s="19"/>
    </row>
    <row r="26" spans="3:10" ht="14" customHeight="1">
      <c r="H26" s="19"/>
    </row>
    <row r="27" spans="3:10" ht="23" thickBot="1">
      <c r="C27" s="13" t="s">
        <v>24</v>
      </c>
      <c r="D27" s="13"/>
    </row>
    <row r="28" spans="3:10" s="89" customFormat="1" ht="36" customHeight="1">
      <c r="C28" s="117"/>
      <c r="D28" s="118" t="s">
        <v>52</v>
      </c>
      <c r="E28" s="119" t="s">
        <v>37</v>
      </c>
      <c r="F28" s="119" t="s" ph="1">
        <v>39</v>
      </c>
      <c r="G28" s="162" t="s">
        <v>38</v>
      </c>
      <c r="H28" s="164" t="s">
        <v>40</v>
      </c>
      <c r="I28" s="120"/>
    </row>
    <row r="29" spans="3:10" s="89" customFormat="1" ht="36" customHeight="1" thickBot="1">
      <c r="C29" s="121"/>
      <c r="D29" s="122" t="s">
        <v>168</v>
      </c>
      <c r="E29" s="123" t="s">
        <v>12</v>
      </c>
      <c r="F29" s="123" t="s">
        <v>164</v>
      </c>
      <c r="G29" s="163" t="s">
        <v>13</v>
      </c>
      <c r="H29" s="165" t="s">
        <v>32</v>
      </c>
      <c r="I29" s="124"/>
      <c r="J29" s="103"/>
    </row>
    <row r="30" spans="3:10" ht="19">
      <c r="E30" s="1" t="s">
        <v>95</v>
      </c>
    </row>
    <row r="32" spans="3:10" ht="23" thickBot="1">
      <c r="C32" s="13" t="s">
        <v>78</v>
      </c>
    </row>
    <row r="33" spans="2:9" s="89" customFormat="1" ht="36" customHeight="1" thickBot="1">
      <c r="C33" s="125"/>
      <c r="D33" s="112" t="s">
        <v>81</v>
      </c>
      <c r="E33" s="126" t="s">
        <v>79</v>
      </c>
      <c r="F33" s="114" t="s">
        <v>80</v>
      </c>
      <c r="G33" s="114"/>
      <c r="H33" s="115"/>
      <c r="I33" s="116"/>
    </row>
    <row r="34" spans="2:9" ht="17" customHeight="1">
      <c r="C34" s="66"/>
      <c r="D34" s="7"/>
      <c r="E34" s="89" t="s">
        <v>83</v>
      </c>
      <c r="H34" s="19"/>
    </row>
    <row r="35" spans="2:9" ht="17" customHeight="1">
      <c r="C35" s="66"/>
      <c r="D35" s="7"/>
      <c r="E35" s="110" t="s">
        <v>84</v>
      </c>
      <c r="H35" s="19"/>
    </row>
    <row r="36" spans="2:9" ht="17" customHeight="1">
      <c r="C36" s="66"/>
      <c r="D36" s="7"/>
      <c r="E36" s="110" t="s">
        <v>85</v>
      </c>
      <c r="H36" s="19"/>
    </row>
    <row r="37" spans="2:9" ht="26">
      <c r="C37" s="66"/>
      <c r="D37" s="7"/>
      <c r="E37" s="67"/>
      <c r="H37" s="19"/>
    </row>
    <row r="38" spans="2:9" ht="26">
      <c r="C38" s="66"/>
      <c r="D38" s="7"/>
      <c r="E38" s="67"/>
      <c r="H38" s="19"/>
    </row>
    <row r="39" spans="2:9" ht="26">
      <c r="C39" s="66"/>
      <c r="D39" s="7"/>
      <c r="E39" s="67"/>
      <c r="H39" s="19"/>
    </row>
    <row r="40" spans="2:9" ht="26">
      <c r="C40" s="66"/>
      <c r="D40" s="7"/>
      <c r="E40" s="67"/>
      <c r="H40" s="19"/>
    </row>
    <row r="41" spans="2:9" ht="26">
      <c r="C41" s="66"/>
      <c r="D41" s="7"/>
      <c r="E41" s="67"/>
      <c r="H41" s="19"/>
    </row>
    <row r="43" spans="2:9" ht="24">
      <c r="B43" s="2" t="s">
        <v>10</v>
      </c>
    </row>
    <row r="44" spans="2:9">
      <c r="C44" s="1" t="s">
        <v>26</v>
      </c>
    </row>
    <row r="45" spans="2:9">
      <c r="C45" s="1" t="s">
        <v>27</v>
      </c>
    </row>
    <row r="46" spans="2:9" ht="28">
      <c r="E46" s="21" t="s">
        <v>63</v>
      </c>
    </row>
    <row r="47" spans="2:9">
      <c r="I47" s="5" t="s">
        <v>11</v>
      </c>
    </row>
  </sheetData>
  <sheetProtection algorithmName="SHA-512" hashValue="RO+7fDkZydcoE5MOUiNXADvn/aqHWFTpKjpay/3kwMevCJCgOqqfhbMcPEo+m1ypDAYGD2hu1IKKBCz61Q+Pkw==" saltValue="bZxkzYmZqAxqkeVcmSvcKg==" spinCount="100000" sheet="1" objects="1" scenarios="1"/>
  <phoneticPr fontId="3"/>
  <conditionalFormatting sqref="I21">
    <cfRule type="containsText" dxfId="0" priority="1" operator="containsText" text="未指定">
      <formula>NOT(ISERROR(SEARCH("未指定",I21)))</formula>
    </cfRule>
  </conditionalFormatting>
  <pageMargins left="0.78700000000000003" right="0.78700000000000003" top="0.98399999999999999" bottom="0.98399999999999999" header="0.51200000000000001" footer="0.51200000000000001"/>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6"/>
  <sheetViews>
    <sheetView workbookViewId="0">
      <selection activeCell="H45" sqref="H45"/>
    </sheetView>
  </sheetViews>
  <sheetFormatPr baseColWidth="10" defaultColWidth="13" defaultRowHeight="14"/>
  <cols>
    <col min="2" max="2" width="4.19921875" bestFit="1" customWidth="1"/>
    <col min="3" max="3" width="50.19921875" bestFit="1" customWidth="1"/>
  </cols>
  <sheetData>
    <row r="2" spans="2:3">
      <c r="B2">
        <v>1</v>
      </c>
      <c r="C2" t="s">
        <v>127</v>
      </c>
    </row>
    <row r="3" spans="2:3">
      <c r="B3">
        <v>2</v>
      </c>
      <c r="C3" t="s">
        <v>128</v>
      </c>
    </row>
    <row r="4" spans="2:3">
      <c r="B4">
        <v>3</v>
      </c>
      <c r="C4" t="s">
        <v>90</v>
      </c>
    </row>
    <row r="5" spans="2:3">
      <c r="B5">
        <v>4</v>
      </c>
      <c r="C5" t="s">
        <v>129</v>
      </c>
    </row>
    <row r="6" spans="2:3">
      <c r="B6">
        <v>7</v>
      </c>
      <c r="C6" t="s">
        <v>130</v>
      </c>
    </row>
    <row r="7" spans="2:3">
      <c r="B7">
        <v>8</v>
      </c>
      <c r="C7" t="s">
        <v>101</v>
      </c>
    </row>
    <row r="8" spans="2:3">
      <c r="B8">
        <v>9</v>
      </c>
      <c r="C8" t="s">
        <v>131</v>
      </c>
    </row>
    <row r="9" spans="2:3">
      <c r="B9">
        <v>10</v>
      </c>
      <c r="C9" t="s">
        <v>132</v>
      </c>
    </row>
    <row r="10" spans="2:3">
      <c r="B10">
        <v>11</v>
      </c>
      <c r="C10" t="s">
        <v>133</v>
      </c>
    </row>
    <row r="11" spans="2:3">
      <c r="B11">
        <v>12</v>
      </c>
      <c r="C11" t="s">
        <v>134</v>
      </c>
    </row>
    <row r="12" spans="2:3">
      <c r="B12">
        <v>13</v>
      </c>
      <c r="C12" t="s">
        <v>135</v>
      </c>
    </row>
    <row r="13" spans="2:3">
      <c r="B13">
        <v>14</v>
      </c>
      <c r="C13" t="s">
        <v>136</v>
      </c>
    </row>
    <row r="14" spans="2:3">
      <c r="B14">
        <v>15</v>
      </c>
      <c r="C14" t="s">
        <v>137</v>
      </c>
    </row>
    <row r="15" spans="2:3">
      <c r="B15">
        <v>16</v>
      </c>
      <c r="C15" t="s">
        <v>138</v>
      </c>
    </row>
    <row r="16" spans="2:3">
      <c r="B16">
        <v>18</v>
      </c>
      <c r="C16" t="s">
        <v>139</v>
      </c>
    </row>
    <row r="17" spans="2:3">
      <c r="B17">
        <v>19</v>
      </c>
      <c r="C17" t="s">
        <v>104</v>
      </c>
    </row>
    <row r="18" spans="2:3">
      <c r="B18">
        <v>20</v>
      </c>
      <c r="C18" t="s">
        <v>140</v>
      </c>
    </row>
    <row r="19" spans="2:3">
      <c r="B19">
        <v>21</v>
      </c>
      <c r="C19" t="s">
        <v>141</v>
      </c>
    </row>
    <row r="20" spans="2:3">
      <c r="B20">
        <v>22</v>
      </c>
      <c r="C20" t="s">
        <v>142</v>
      </c>
    </row>
    <row r="21" spans="2:3">
      <c r="B21">
        <v>23</v>
      </c>
      <c r="C21" t="s">
        <v>143</v>
      </c>
    </row>
    <row r="22" spans="2:3">
      <c r="B22">
        <v>24</v>
      </c>
      <c r="C22" t="s">
        <v>144</v>
      </c>
    </row>
    <row r="23" spans="2:3">
      <c r="B23">
        <v>25</v>
      </c>
      <c r="C23" t="s">
        <v>145</v>
      </c>
    </row>
    <row r="24" spans="2:3">
      <c r="B24">
        <v>26</v>
      </c>
      <c r="C24" t="s">
        <v>146</v>
      </c>
    </row>
    <row r="25" spans="2:3">
      <c r="B25">
        <v>27</v>
      </c>
      <c r="C25" t="s">
        <v>147</v>
      </c>
    </row>
    <row r="26" spans="2:3">
      <c r="B26">
        <v>28</v>
      </c>
      <c r="C26" t="s">
        <v>148</v>
      </c>
    </row>
    <row r="27" spans="2:3">
      <c r="B27">
        <v>29</v>
      </c>
      <c r="C27" t="s">
        <v>149</v>
      </c>
    </row>
    <row r="28" spans="2:3">
      <c r="B28">
        <v>30</v>
      </c>
      <c r="C28" t="s">
        <v>69</v>
      </c>
    </row>
    <row r="29" spans="2:3">
      <c r="B29">
        <v>31</v>
      </c>
      <c r="C29" t="s">
        <v>102</v>
      </c>
    </row>
    <row r="30" spans="2:3">
      <c r="B30">
        <v>32</v>
      </c>
      <c r="C30" t="s">
        <v>150</v>
      </c>
    </row>
    <row r="31" spans="2:3">
      <c r="B31">
        <v>33</v>
      </c>
      <c r="C31" t="s">
        <v>151</v>
      </c>
    </row>
    <row r="32" spans="2:3">
      <c r="B32">
        <v>34</v>
      </c>
      <c r="C32" t="s">
        <v>152</v>
      </c>
    </row>
    <row r="33" spans="2:3">
      <c r="B33">
        <v>35</v>
      </c>
      <c r="C33" t="s">
        <v>153</v>
      </c>
    </row>
    <row r="34" spans="2:3">
      <c r="B34">
        <v>36</v>
      </c>
      <c r="C34" t="s">
        <v>103</v>
      </c>
    </row>
    <row r="35" spans="2:3">
      <c r="B35">
        <v>37</v>
      </c>
      <c r="C35" t="s">
        <v>154</v>
      </c>
    </row>
    <row r="36" spans="2:3">
      <c r="B36">
        <v>38</v>
      </c>
      <c r="C36" t="s">
        <v>155</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お申込み</vt:lpstr>
      <vt:lpstr>集合写真</vt:lpstr>
      <vt:lpstr>スナップ</vt:lpstr>
      <vt:lpstr>写真集計</vt:lpstr>
      <vt:lpstr>DVD</vt:lpstr>
      <vt:lpstr>金額確認</vt:lpstr>
      <vt:lpstr>master</vt:lpstr>
      <vt:lpstr>furikomi</vt:lpstr>
      <vt:lpstr>siharai</vt:lpstr>
      <vt:lpstr>team</vt:lpstr>
    </vt:vector>
  </TitlesOfParts>
  <Company>System of the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田島隆史</cp:lastModifiedBy>
  <dcterms:created xsi:type="dcterms:W3CDTF">2010-08-09T17:27:09Z</dcterms:created>
  <dcterms:modified xsi:type="dcterms:W3CDTF">2023-10-11T04:40:44Z</dcterms:modified>
</cp:coreProperties>
</file>